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pc.belastingdienst.nl\edf\CD-IenS\ALGEMEEN_Onderzoek\0.1 Lopend werk\Z1700422001 Fiscale Monitor\FM 2022\Resultaten\nieuwe opmaak tabellen\voor publicatie internet\"/>
    </mc:Choice>
  </mc:AlternateContent>
  <xr:revisionPtr revIDLastSave="0" documentId="13_ncr:1_{DA0FDC76-7E0C-4A1A-91F6-BCEF37853E53}" xr6:coauthVersionLast="47" xr6:coauthVersionMax="47" xr10:uidLastSave="{00000000-0000-0000-0000-000000000000}"/>
  <bookViews>
    <workbookView xWindow="-120" yWindow="-120" windowWidth="29040" windowHeight="15840" xr2:uid="{00000000-000D-0000-FFFF-FFFF00000000}"/>
  </bookViews>
  <sheets>
    <sheet name="Toelichting" sheetId="3" r:id="rId1"/>
    <sheet name="Index_vragen" sheetId="4" r:id="rId2"/>
    <sheet name="FD_vragen" sheetId="1" r:id="rId3"/>
    <sheet name="Index_constructen" sheetId="5" r:id="rId4"/>
    <sheet name="FD_constructen" sheetId="2" r:id="rId5"/>
  </sheets>
  <definedNames>
    <definedName name="_xlnm._FilterDatabase" localSheetId="2" hidden="1">FD_vragen!$A$4:$N$4027</definedName>
    <definedName name="_xlnm._FilterDatabase" localSheetId="3" hidden="1">Index_constructen!$A$1:$A$19</definedName>
    <definedName name="_xlnm._FilterDatabase" localSheetId="1" hidden="1">Index_vragen!$A$1:$A$203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5" l="1"/>
  <c r="A18" i="5"/>
  <c r="A17" i="5"/>
  <c r="A16" i="5"/>
  <c r="A15" i="5"/>
  <c r="A14" i="5"/>
  <c r="A13" i="5"/>
  <c r="A12" i="5"/>
  <c r="A11" i="5"/>
  <c r="A10" i="5"/>
  <c r="A9" i="5"/>
  <c r="A8" i="5"/>
  <c r="A7" i="5"/>
  <c r="A6" i="5"/>
  <c r="A5" i="5"/>
  <c r="A4" i="5"/>
  <c r="A3" i="5"/>
  <c r="A2" i="5"/>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N3352" i="1"/>
  <c r="M3352" i="1"/>
  <c r="N3351" i="1"/>
  <c r="M3351" i="1"/>
  <c r="M1849" i="1" l="1"/>
  <c r="M1848" i="1"/>
  <c r="M1847" i="1"/>
  <c r="M1828" i="1"/>
  <c r="M1827" i="1"/>
  <c r="M1826" i="1"/>
  <c r="M1786" i="1"/>
  <c r="M1785" i="1"/>
  <c r="M1784" i="1"/>
  <c r="L1849" i="1"/>
  <c r="K1849" i="1"/>
  <c r="J1849" i="1"/>
  <c r="I1849" i="1"/>
  <c r="H1849" i="1"/>
  <c r="L1848" i="1"/>
  <c r="K1848" i="1"/>
  <c r="J1848" i="1"/>
  <c r="I1848" i="1"/>
  <c r="H1848" i="1"/>
  <c r="L1847" i="1"/>
  <c r="K1847" i="1"/>
  <c r="J1847" i="1"/>
  <c r="I1847" i="1"/>
  <c r="H1847" i="1"/>
  <c r="L1828" i="1"/>
  <c r="K1828" i="1"/>
  <c r="J1828" i="1"/>
  <c r="I1828" i="1"/>
  <c r="H1828" i="1"/>
  <c r="L1827" i="1"/>
  <c r="K1827" i="1"/>
  <c r="J1827" i="1"/>
  <c r="I1827" i="1"/>
  <c r="H1827" i="1"/>
  <c r="L1826" i="1"/>
  <c r="K1826" i="1"/>
  <c r="J1826" i="1"/>
  <c r="I1826" i="1"/>
  <c r="H1826" i="1"/>
  <c r="L1807" i="1"/>
  <c r="K1807" i="1"/>
  <c r="J1807" i="1"/>
  <c r="I1807" i="1"/>
  <c r="H1807" i="1"/>
  <c r="L1806" i="1"/>
  <c r="K1806" i="1"/>
  <c r="J1806" i="1"/>
  <c r="I1806" i="1"/>
  <c r="H1806" i="1"/>
  <c r="L1805" i="1"/>
  <c r="K1805" i="1"/>
  <c r="J1805" i="1"/>
  <c r="I1805" i="1"/>
  <c r="H1805" i="1"/>
  <c r="L1786" i="1"/>
  <c r="K1786" i="1"/>
  <c r="J1786" i="1"/>
  <c r="I1786" i="1"/>
  <c r="H1786" i="1"/>
  <c r="L1785" i="1"/>
  <c r="K1785" i="1"/>
  <c r="J1785" i="1"/>
  <c r="I1785" i="1"/>
  <c r="H1785" i="1"/>
  <c r="L1784" i="1"/>
  <c r="K1784" i="1"/>
  <c r="J1784" i="1"/>
  <c r="I1784" i="1"/>
  <c r="H1784" i="1"/>
  <c r="M2387" i="1" l="1"/>
  <c r="M2386" i="1"/>
  <c r="M2385" i="1"/>
  <c r="G2364" i="1"/>
  <c r="M2366" i="1"/>
  <c r="M2365" i="1"/>
  <c r="M2364" i="1"/>
  <c r="M2345" i="1"/>
  <c r="M2344" i="1"/>
  <c r="M2343" i="1"/>
  <c r="M2324" i="1"/>
  <c r="M2323" i="1"/>
  <c r="M2322" i="1"/>
  <c r="M2303" i="1"/>
  <c r="M2302" i="1"/>
  <c r="M2301" i="1"/>
  <c r="N375" i="2" l="1"/>
  <c r="M375" i="2"/>
  <c r="N373" i="2"/>
  <c r="M373" i="2"/>
  <c r="N372" i="2"/>
  <c r="M372" i="2"/>
  <c r="N371" i="2"/>
  <c r="M371" i="2"/>
  <c r="N354" i="2"/>
  <c r="M354" i="2"/>
  <c r="N352" i="2"/>
  <c r="M352" i="2"/>
  <c r="N351" i="2"/>
  <c r="M351" i="2"/>
  <c r="N350" i="2"/>
  <c r="M350" i="2"/>
  <c r="N333" i="2"/>
  <c r="M333" i="2"/>
  <c r="N331" i="2"/>
  <c r="M331" i="2"/>
  <c r="N330" i="2"/>
  <c r="M330" i="2"/>
  <c r="N329" i="2"/>
  <c r="M329" i="2"/>
  <c r="N312" i="2"/>
  <c r="M312" i="2"/>
  <c r="N310" i="2"/>
  <c r="M310" i="2"/>
  <c r="N309" i="2"/>
  <c r="M309" i="2"/>
  <c r="N308" i="2"/>
  <c r="M308" i="2"/>
  <c r="N291" i="2"/>
  <c r="M291" i="2"/>
  <c r="N289" i="2"/>
  <c r="M289" i="2"/>
  <c r="N288" i="2"/>
  <c r="M288" i="2"/>
  <c r="N287" i="2"/>
  <c r="M287" i="2"/>
  <c r="N270" i="2"/>
  <c r="M270" i="2"/>
  <c r="N268" i="2"/>
  <c r="M268" i="2"/>
  <c r="N267" i="2"/>
  <c r="M267" i="2"/>
  <c r="N266" i="2"/>
  <c r="M266" i="2"/>
  <c r="M249" i="2"/>
  <c r="L249" i="2"/>
  <c r="K249" i="2"/>
  <c r="J249" i="2"/>
  <c r="I249" i="2"/>
  <c r="H249" i="2"/>
  <c r="G249" i="2"/>
  <c r="M247" i="2"/>
  <c r="L247" i="2"/>
  <c r="K247" i="2"/>
  <c r="J247" i="2"/>
  <c r="I247" i="2"/>
  <c r="H247" i="2"/>
  <c r="G247" i="2"/>
  <c r="M246" i="2"/>
  <c r="L246" i="2"/>
  <c r="K246" i="2"/>
  <c r="J246" i="2"/>
  <c r="I246" i="2"/>
  <c r="H246" i="2"/>
  <c r="G246" i="2"/>
  <c r="M245" i="2"/>
  <c r="L245" i="2"/>
  <c r="K245" i="2"/>
  <c r="J245" i="2"/>
  <c r="I245" i="2"/>
  <c r="H245" i="2"/>
  <c r="G245" i="2"/>
  <c r="L228" i="2"/>
  <c r="K228" i="2"/>
  <c r="J228" i="2"/>
  <c r="I228" i="2"/>
  <c r="H228" i="2"/>
  <c r="G228" i="2"/>
  <c r="F228" i="2"/>
  <c r="E228" i="2"/>
  <c r="D228" i="2"/>
  <c r="C228" i="2"/>
  <c r="B228" i="2"/>
  <c r="L226" i="2"/>
  <c r="K226" i="2"/>
  <c r="J226" i="2"/>
  <c r="I226" i="2"/>
  <c r="H226" i="2"/>
  <c r="G226" i="2"/>
  <c r="F226" i="2"/>
  <c r="E226" i="2"/>
  <c r="D226" i="2"/>
  <c r="C226" i="2"/>
  <c r="B226" i="2"/>
  <c r="L225" i="2"/>
  <c r="K225" i="2"/>
  <c r="J225" i="2"/>
  <c r="I225" i="2"/>
  <c r="H225" i="2"/>
  <c r="G225" i="2"/>
  <c r="F225" i="2"/>
  <c r="E225" i="2"/>
  <c r="D225" i="2"/>
  <c r="C225" i="2"/>
  <c r="B225" i="2"/>
  <c r="L224" i="2"/>
  <c r="K224" i="2"/>
  <c r="J224" i="2"/>
  <c r="I224" i="2"/>
  <c r="H224" i="2"/>
  <c r="G224" i="2"/>
  <c r="F224" i="2"/>
  <c r="E224" i="2"/>
  <c r="D224" i="2"/>
  <c r="C224" i="2"/>
  <c r="B224" i="2"/>
  <c r="N207" i="2"/>
  <c r="M207" i="2"/>
  <c r="L207" i="2"/>
  <c r="K207" i="2"/>
  <c r="J207" i="2"/>
  <c r="I207" i="2"/>
  <c r="H207" i="2"/>
  <c r="G207" i="2"/>
  <c r="F207" i="2"/>
  <c r="E207" i="2"/>
  <c r="D207" i="2"/>
  <c r="C207" i="2"/>
  <c r="B207" i="2"/>
  <c r="N205" i="2"/>
  <c r="M205" i="2"/>
  <c r="L205" i="2"/>
  <c r="K205" i="2"/>
  <c r="J205" i="2"/>
  <c r="I205" i="2"/>
  <c r="H205" i="2"/>
  <c r="G205" i="2"/>
  <c r="F205" i="2"/>
  <c r="E205" i="2"/>
  <c r="D205" i="2"/>
  <c r="C205" i="2"/>
  <c r="B205" i="2"/>
  <c r="N204" i="2"/>
  <c r="M204" i="2"/>
  <c r="L204" i="2"/>
  <c r="K204" i="2"/>
  <c r="J204" i="2"/>
  <c r="I204" i="2"/>
  <c r="H204" i="2"/>
  <c r="G204" i="2"/>
  <c r="F204" i="2"/>
  <c r="E204" i="2"/>
  <c r="D204" i="2"/>
  <c r="C204" i="2"/>
  <c r="B204" i="2"/>
  <c r="N203" i="2"/>
  <c r="M203" i="2"/>
  <c r="L203" i="2"/>
  <c r="K203" i="2"/>
  <c r="J203" i="2"/>
  <c r="I203" i="2"/>
  <c r="H203" i="2"/>
  <c r="G203" i="2"/>
  <c r="F203" i="2"/>
  <c r="E203" i="2"/>
  <c r="D203" i="2"/>
  <c r="C203" i="2"/>
  <c r="B203" i="2"/>
  <c r="N186" i="2"/>
  <c r="M186" i="2"/>
  <c r="L186" i="2"/>
  <c r="K186" i="2"/>
  <c r="J186" i="2"/>
  <c r="I186" i="2"/>
  <c r="H186" i="2"/>
  <c r="G186" i="2"/>
  <c r="F186" i="2"/>
  <c r="E186" i="2"/>
  <c r="D186" i="2"/>
  <c r="C186" i="2"/>
  <c r="B186" i="2"/>
  <c r="N184" i="2"/>
  <c r="M184" i="2"/>
  <c r="L184" i="2"/>
  <c r="K184" i="2"/>
  <c r="J184" i="2"/>
  <c r="I184" i="2"/>
  <c r="H184" i="2"/>
  <c r="G184" i="2"/>
  <c r="F184" i="2"/>
  <c r="E184" i="2"/>
  <c r="D184" i="2"/>
  <c r="C184" i="2"/>
  <c r="B184" i="2"/>
  <c r="N183" i="2"/>
  <c r="M183" i="2"/>
  <c r="L183" i="2"/>
  <c r="K183" i="2"/>
  <c r="J183" i="2"/>
  <c r="I183" i="2"/>
  <c r="H183" i="2"/>
  <c r="G183" i="2"/>
  <c r="F183" i="2"/>
  <c r="E183" i="2"/>
  <c r="D183" i="2"/>
  <c r="C183" i="2"/>
  <c r="B183" i="2"/>
  <c r="N182" i="2"/>
  <c r="M182" i="2"/>
  <c r="L182" i="2"/>
  <c r="K182" i="2"/>
  <c r="J182" i="2"/>
  <c r="I182" i="2"/>
  <c r="H182" i="2"/>
  <c r="G182" i="2"/>
  <c r="F182" i="2"/>
  <c r="E182" i="2"/>
  <c r="D182" i="2"/>
  <c r="C182" i="2"/>
  <c r="B182" i="2"/>
  <c r="M165" i="2"/>
  <c r="L165" i="2"/>
  <c r="K165" i="2"/>
  <c r="J165" i="2"/>
  <c r="I165" i="2"/>
  <c r="H165" i="2"/>
  <c r="G165" i="2"/>
  <c r="F165" i="2"/>
  <c r="E165" i="2"/>
  <c r="D165" i="2"/>
  <c r="C165" i="2"/>
  <c r="B165" i="2"/>
  <c r="M163" i="2"/>
  <c r="L163" i="2"/>
  <c r="K163" i="2"/>
  <c r="J163" i="2"/>
  <c r="I163" i="2"/>
  <c r="H163" i="2"/>
  <c r="G163" i="2"/>
  <c r="F163" i="2"/>
  <c r="E163" i="2"/>
  <c r="D163" i="2"/>
  <c r="C163" i="2"/>
  <c r="B163" i="2"/>
  <c r="M162" i="2"/>
  <c r="L162" i="2"/>
  <c r="K162" i="2"/>
  <c r="J162" i="2"/>
  <c r="I162" i="2"/>
  <c r="H162" i="2"/>
  <c r="G162" i="2"/>
  <c r="F162" i="2"/>
  <c r="E162" i="2"/>
  <c r="D162" i="2"/>
  <c r="C162" i="2"/>
  <c r="B162" i="2"/>
  <c r="M161" i="2"/>
  <c r="L161" i="2"/>
  <c r="K161" i="2"/>
  <c r="J161" i="2"/>
  <c r="I161" i="2"/>
  <c r="H161" i="2"/>
  <c r="G161" i="2"/>
  <c r="F161" i="2"/>
  <c r="E161" i="2"/>
  <c r="D161" i="2"/>
  <c r="C161" i="2"/>
  <c r="B161" i="2"/>
  <c r="L144" i="2"/>
  <c r="K144" i="2"/>
  <c r="J144" i="2"/>
  <c r="I144" i="2"/>
  <c r="H144" i="2"/>
  <c r="G144" i="2"/>
  <c r="F144" i="2"/>
  <c r="E144" i="2"/>
  <c r="D144" i="2"/>
  <c r="C144" i="2"/>
  <c r="B144" i="2"/>
  <c r="L142" i="2"/>
  <c r="K142" i="2"/>
  <c r="J142" i="2"/>
  <c r="I142" i="2"/>
  <c r="H142" i="2"/>
  <c r="G142" i="2"/>
  <c r="F142" i="2"/>
  <c r="E142" i="2"/>
  <c r="D142" i="2"/>
  <c r="C142" i="2"/>
  <c r="B142" i="2"/>
  <c r="L141" i="2"/>
  <c r="K141" i="2"/>
  <c r="J141" i="2"/>
  <c r="I141" i="2"/>
  <c r="H141" i="2"/>
  <c r="G141" i="2"/>
  <c r="F141" i="2"/>
  <c r="E141" i="2"/>
  <c r="D141" i="2"/>
  <c r="C141" i="2"/>
  <c r="B141" i="2"/>
  <c r="L140" i="2"/>
  <c r="K140" i="2"/>
  <c r="J140" i="2"/>
  <c r="I140" i="2"/>
  <c r="H140" i="2"/>
  <c r="G140" i="2"/>
  <c r="F140" i="2"/>
  <c r="E140" i="2"/>
  <c r="D140" i="2"/>
  <c r="C140" i="2"/>
  <c r="B140" i="2"/>
  <c r="L123" i="2"/>
  <c r="K123" i="2"/>
  <c r="J123" i="2"/>
  <c r="I123" i="2"/>
  <c r="H123" i="2"/>
  <c r="G123" i="2"/>
  <c r="F123" i="2"/>
  <c r="E123" i="2"/>
  <c r="D123" i="2"/>
  <c r="C123" i="2"/>
  <c r="B123" i="2"/>
  <c r="L121" i="2"/>
  <c r="K121" i="2"/>
  <c r="J121" i="2"/>
  <c r="I121" i="2"/>
  <c r="H121" i="2"/>
  <c r="G121" i="2"/>
  <c r="F121" i="2"/>
  <c r="E121" i="2"/>
  <c r="D121" i="2"/>
  <c r="C121" i="2"/>
  <c r="B121" i="2"/>
  <c r="L120" i="2"/>
  <c r="K120" i="2"/>
  <c r="J120" i="2"/>
  <c r="I120" i="2"/>
  <c r="H120" i="2"/>
  <c r="G120" i="2"/>
  <c r="F120" i="2"/>
  <c r="E120" i="2"/>
  <c r="D120" i="2"/>
  <c r="C120" i="2"/>
  <c r="B120" i="2"/>
  <c r="L119" i="2"/>
  <c r="K119" i="2"/>
  <c r="J119" i="2"/>
  <c r="I119" i="2"/>
  <c r="H119" i="2"/>
  <c r="G119" i="2"/>
  <c r="F119" i="2"/>
  <c r="E119" i="2"/>
  <c r="D119" i="2"/>
  <c r="C119" i="2"/>
  <c r="B119" i="2"/>
  <c r="N102" i="2"/>
  <c r="M102" i="2"/>
  <c r="L102" i="2"/>
  <c r="K102" i="2"/>
  <c r="J102" i="2"/>
  <c r="I102" i="2"/>
  <c r="H102" i="2"/>
  <c r="G102" i="2"/>
  <c r="F102" i="2"/>
  <c r="E102" i="2"/>
  <c r="D102" i="2"/>
  <c r="C102" i="2"/>
  <c r="B102" i="2"/>
  <c r="N100" i="2"/>
  <c r="M100" i="2"/>
  <c r="L100" i="2"/>
  <c r="K100" i="2"/>
  <c r="J100" i="2"/>
  <c r="I100" i="2"/>
  <c r="H100" i="2"/>
  <c r="G100" i="2"/>
  <c r="F100" i="2"/>
  <c r="E100" i="2"/>
  <c r="D100" i="2"/>
  <c r="C100" i="2"/>
  <c r="B100" i="2"/>
  <c r="N99" i="2"/>
  <c r="M99" i="2"/>
  <c r="L99" i="2"/>
  <c r="K99" i="2"/>
  <c r="J99" i="2"/>
  <c r="I99" i="2"/>
  <c r="H99" i="2"/>
  <c r="G99" i="2"/>
  <c r="F99" i="2"/>
  <c r="E99" i="2"/>
  <c r="D99" i="2"/>
  <c r="C99" i="2"/>
  <c r="B99" i="2"/>
  <c r="N98" i="2"/>
  <c r="M98" i="2"/>
  <c r="L98" i="2"/>
  <c r="K98" i="2"/>
  <c r="J98" i="2"/>
  <c r="I98" i="2"/>
  <c r="H98" i="2"/>
  <c r="G98" i="2"/>
  <c r="F98" i="2"/>
  <c r="E98" i="2"/>
  <c r="D98" i="2"/>
  <c r="C98" i="2"/>
  <c r="B98" i="2"/>
  <c r="N81" i="2"/>
  <c r="M81" i="2"/>
  <c r="L81" i="2"/>
  <c r="K81" i="2"/>
  <c r="J81" i="2"/>
  <c r="I81" i="2"/>
  <c r="H81" i="2"/>
  <c r="G81" i="2"/>
  <c r="F81" i="2"/>
  <c r="E81" i="2"/>
  <c r="D81" i="2"/>
  <c r="C81" i="2"/>
  <c r="B81" i="2"/>
  <c r="N79" i="2"/>
  <c r="M79" i="2"/>
  <c r="L79" i="2"/>
  <c r="K79" i="2"/>
  <c r="J79" i="2"/>
  <c r="I79" i="2"/>
  <c r="H79" i="2"/>
  <c r="G79" i="2"/>
  <c r="F79" i="2"/>
  <c r="E79" i="2"/>
  <c r="D79" i="2"/>
  <c r="C79" i="2"/>
  <c r="B79" i="2"/>
  <c r="N78" i="2"/>
  <c r="M78" i="2"/>
  <c r="L78" i="2"/>
  <c r="K78" i="2"/>
  <c r="J78" i="2"/>
  <c r="I78" i="2"/>
  <c r="H78" i="2"/>
  <c r="G78" i="2"/>
  <c r="F78" i="2"/>
  <c r="E78" i="2"/>
  <c r="D78" i="2"/>
  <c r="C78" i="2"/>
  <c r="B78" i="2"/>
  <c r="N77" i="2"/>
  <c r="M77" i="2"/>
  <c r="L77" i="2"/>
  <c r="K77" i="2"/>
  <c r="J77" i="2"/>
  <c r="I77" i="2"/>
  <c r="H77" i="2"/>
  <c r="G77" i="2"/>
  <c r="F77" i="2"/>
  <c r="E77" i="2"/>
  <c r="D77" i="2"/>
  <c r="C77" i="2"/>
  <c r="B77" i="2"/>
  <c r="N60" i="2"/>
  <c r="M60" i="2"/>
  <c r="L60" i="2"/>
  <c r="K60" i="2"/>
  <c r="J60" i="2"/>
  <c r="I60" i="2"/>
  <c r="H60" i="2"/>
  <c r="G60" i="2"/>
  <c r="F60" i="2"/>
  <c r="E60" i="2"/>
  <c r="D60" i="2"/>
  <c r="C60" i="2"/>
  <c r="B60" i="2"/>
  <c r="N58" i="2"/>
  <c r="M58" i="2"/>
  <c r="L58" i="2"/>
  <c r="K58" i="2"/>
  <c r="J58" i="2"/>
  <c r="I58" i="2"/>
  <c r="H58" i="2"/>
  <c r="G58" i="2"/>
  <c r="F58" i="2"/>
  <c r="E58" i="2"/>
  <c r="D58" i="2"/>
  <c r="C58" i="2"/>
  <c r="B58" i="2"/>
  <c r="N57" i="2"/>
  <c r="M57" i="2"/>
  <c r="L57" i="2"/>
  <c r="K57" i="2"/>
  <c r="J57" i="2"/>
  <c r="I57" i="2"/>
  <c r="H57" i="2"/>
  <c r="G57" i="2"/>
  <c r="F57" i="2"/>
  <c r="E57" i="2"/>
  <c r="D57" i="2"/>
  <c r="C57" i="2"/>
  <c r="B57" i="2"/>
  <c r="N56" i="2"/>
  <c r="M56" i="2"/>
  <c r="L56" i="2"/>
  <c r="K56" i="2"/>
  <c r="J56" i="2"/>
  <c r="I56" i="2"/>
  <c r="H56" i="2"/>
  <c r="G56" i="2"/>
  <c r="F56" i="2"/>
  <c r="E56" i="2"/>
  <c r="D56" i="2"/>
  <c r="C56" i="2"/>
  <c r="B56" i="2"/>
  <c r="M39" i="2"/>
  <c r="L39" i="2"/>
  <c r="K39" i="2"/>
  <c r="J39" i="2"/>
  <c r="I39" i="2"/>
  <c r="H39" i="2"/>
  <c r="M37" i="2"/>
  <c r="L37" i="2"/>
  <c r="K37" i="2"/>
  <c r="J37" i="2"/>
  <c r="I37" i="2"/>
  <c r="H37" i="2"/>
  <c r="M36" i="2"/>
  <c r="L36" i="2"/>
  <c r="K36" i="2"/>
  <c r="J36" i="2"/>
  <c r="I36" i="2"/>
  <c r="H36" i="2"/>
  <c r="M35" i="2"/>
  <c r="L35" i="2"/>
  <c r="K35" i="2"/>
  <c r="J35" i="2"/>
  <c r="I35" i="2"/>
  <c r="H35" i="2"/>
  <c r="N18" i="2"/>
  <c r="M18" i="2"/>
  <c r="L18" i="2"/>
  <c r="K18" i="2"/>
  <c r="J18" i="2"/>
  <c r="I18" i="2"/>
  <c r="H18" i="2"/>
  <c r="G18" i="2"/>
  <c r="F18" i="2"/>
  <c r="E18" i="2"/>
  <c r="D18" i="2"/>
  <c r="C18" i="2"/>
  <c r="B18" i="2"/>
  <c r="N16" i="2"/>
  <c r="M16" i="2"/>
  <c r="L16" i="2"/>
  <c r="K16" i="2"/>
  <c r="J16" i="2"/>
  <c r="I16" i="2"/>
  <c r="H16" i="2"/>
  <c r="G16" i="2"/>
  <c r="F16" i="2"/>
  <c r="E16" i="2"/>
  <c r="D16" i="2"/>
  <c r="C16" i="2"/>
  <c r="B16" i="2"/>
  <c r="N15" i="2"/>
  <c r="M15" i="2"/>
  <c r="L15" i="2"/>
  <c r="K15" i="2"/>
  <c r="J15" i="2"/>
  <c r="I15" i="2"/>
  <c r="H15" i="2"/>
  <c r="G15" i="2"/>
  <c r="F15" i="2"/>
  <c r="E15" i="2"/>
  <c r="D15" i="2"/>
  <c r="C15" i="2"/>
  <c r="B15" i="2"/>
  <c r="N14" i="2"/>
  <c r="M14" i="2"/>
  <c r="L14" i="2"/>
  <c r="K14" i="2"/>
  <c r="J14" i="2"/>
  <c r="I14" i="2"/>
  <c r="H14" i="2"/>
  <c r="G14" i="2"/>
  <c r="F14" i="2"/>
  <c r="E14" i="2"/>
  <c r="D14" i="2"/>
  <c r="C14" i="2"/>
  <c r="B14" i="2"/>
  <c r="M2406" i="1" l="1"/>
  <c r="M2407" i="1"/>
  <c r="M2408" i="1"/>
  <c r="B1235" i="1"/>
  <c r="L3857" i="1"/>
  <c r="K3857" i="1"/>
  <c r="J3857" i="1"/>
  <c r="I3857" i="1"/>
  <c r="H3857" i="1"/>
  <c r="G3857" i="1"/>
  <c r="F3857" i="1"/>
  <c r="E3857" i="1"/>
  <c r="D3857" i="1"/>
  <c r="C3857" i="1"/>
  <c r="B3857" i="1"/>
  <c r="L3856" i="1"/>
  <c r="K3856" i="1"/>
  <c r="J3856" i="1"/>
  <c r="I3856" i="1"/>
  <c r="H3856" i="1"/>
  <c r="G3856" i="1"/>
  <c r="F3856" i="1"/>
  <c r="E3856" i="1"/>
  <c r="D3856" i="1"/>
  <c r="C3856" i="1"/>
  <c r="B3856" i="1"/>
  <c r="L3855" i="1"/>
  <c r="K3855" i="1"/>
  <c r="J3855" i="1"/>
  <c r="I3855" i="1"/>
  <c r="H3855" i="1"/>
  <c r="G3855" i="1"/>
  <c r="F3855" i="1"/>
  <c r="E3855" i="1"/>
  <c r="D3855" i="1"/>
  <c r="C3855" i="1"/>
  <c r="B3855" i="1"/>
  <c r="L3878" i="1"/>
  <c r="K3878" i="1"/>
  <c r="J3878" i="1"/>
  <c r="I3878" i="1"/>
  <c r="H3878" i="1"/>
  <c r="G3878" i="1"/>
  <c r="F3878" i="1"/>
  <c r="E3878" i="1"/>
  <c r="D3878" i="1"/>
  <c r="C3878" i="1"/>
  <c r="B3878" i="1"/>
  <c r="L3877" i="1"/>
  <c r="K3877" i="1"/>
  <c r="J3877" i="1"/>
  <c r="I3877" i="1"/>
  <c r="H3877" i="1"/>
  <c r="G3877" i="1"/>
  <c r="F3877" i="1"/>
  <c r="E3877" i="1"/>
  <c r="D3877" i="1"/>
  <c r="C3877" i="1"/>
  <c r="B3877" i="1"/>
  <c r="L3876" i="1"/>
  <c r="K3876" i="1"/>
  <c r="J3876" i="1"/>
  <c r="I3876" i="1"/>
  <c r="H3876" i="1"/>
  <c r="G3876" i="1"/>
  <c r="F3876" i="1"/>
  <c r="E3876" i="1"/>
  <c r="D3876" i="1"/>
  <c r="C3876" i="1"/>
  <c r="B3876" i="1"/>
  <c r="L3899" i="1"/>
  <c r="K3899" i="1"/>
  <c r="J3899" i="1"/>
  <c r="I3899" i="1"/>
  <c r="H3899" i="1"/>
  <c r="G3899" i="1"/>
  <c r="F3899" i="1"/>
  <c r="E3899" i="1"/>
  <c r="D3899" i="1"/>
  <c r="C3899" i="1"/>
  <c r="B3899" i="1"/>
  <c r="L3898" i="1"/>
  <c r="K3898" i="1"/>
  <c r="J3898" i="1"/>
  <c r="I3898" i="1"/>
  <c r="H3898" i="1"/>
  <c r="G3898" i="1"/>
  <c r="F3898" i="1"/>
  <c r="E3898" i="1"/>
  <c r="D3898" i="1"/>
  <c r="C3898" i="1"/>
  <c r="B3898" i="1"/>
  <c r="L3897" i="1"/>
  <c r="K3897" i="1"/>
  <c r="J3897" i="1"/>
  <c r="I3897" i="1"/>
  <c r="H3897" i="1"/>
  <c r="G3897" i="1"/>
  <c r="F3897" i="1"/>
  <c r="E3897" i="1"/>
  <c r="D3897" i="1"/>
  <c r="C3897" i="1"/>
  <c r="B3897" i="1"/>
  <c r="L3920" i="1"/>
  <c r="K3920" i="1"/>
  <c r="J3920" i="1"/>
  <c r="I3920" i="1"/>
  <c r="H3920" i="1"/>
  <c r="G3920" i="1"/>
  <c r="F3920" i="1"/>
  <c r="E3920" i="1"/>
  <c r="D3920" i="1"/>
  <c r="C3920" i="1"/>
  <c r="B3920" i="1"/>
  <c r="L3919" i="1"/>
  <c r="K3919" i="1"/>
  <c r="J3919" i="1"/>
  <c r="I3919" i="1"/>
  <c r="H3919" i="1"/>
  <c r="G3919" i="1"/>
  <c r="F3919" i="1"/>
  <c r="E3919" i="1"/>
  <c r="D3919" i="1"/>
  <c r="C3919" i="1"/>
  <c r="B3919" i="1"/>
  <c r="L3918" i="1"/>
  <c r="K3918" i="1"/>
  <c r="J3918" i="1"/>
  <c r="I3918" i="1"/>
  <c r="H3918" i="1"/>
  <c r="G3918" i="1"/>
  <c r="F3918" i="1"/>
  <c r="E3918" i="1"/>
  <c r="D3918" i="1"/>
  <c r="C3918" i="1"/>
  <c r="B3918" i="1"/>
  <c r="B3939" i="1"/>
  <c r="C3939" i="1"/>
  <c r="D3939" i="1"/>
  <c r="E3939" i="1"/>
  <c r="F3939" i="1"/>
  <c r="G3939" i="1"/>
  <c r="H3939" i="1"/>
  <c r="I3939" i="1"/>
  <c r="J3939" i="1"/>
  <c r="K3939" i="1"/>
  <c r="L3939" i="1"/>
  <c r="B3940" i="1"/>
  <c r="C3940" i="1"/>
  <c r="D3940" i="1"/>
  <c r="E3940" i="1"/>
  <c r="F3940" i="1"/>
  <c r="G3940" i="1"/>
  <c r="H3940" i="1"/>
  <c r="I3940" i="1"/>
  <c r="J3940" i="1"/>
  <c r="K3940" i="1"/>
  <c r="L3940" i="1"/>
  <c r="B3941" i="1"/>
  <c r="C3941" i="1"/>
  <c r="D3941" i="1"/>
  <c r="E3941" i="1"/>
  <c r="F3941" i="1"/>
  <c r="G3941" i="1"/>
  <c r="H3941" i="1"/>
  <c r="I3941" i="1"/>
  <c r="J3941" i="1"/>
  <c r="K3941" i="1"/>
  <c r="L3941" i="1"/>
  <c r="N3836" i="1"/>
  <c r="M3836" i="1"/>
  <c r="N3835" i="1"/>
  <c r="M3835" i="1"/>
  <c r="N3834" i="1"/>
  <c r="M3834" i="1"/>
  <c r="N3815" i="1"/>
  <c r="M3815" i="1"/>
  <c r="N3814" i="1"/>
  <c r="M3814" i="1"/>
  <c r="N3813" i="1"/>
  <c r="M3813" i="1"/>
  <c r="N3794" i="1"/>
  <c r="M3794" i="1"/>
  <c r="N3793" i="1"/>
  <c r="M3793" i="1"/>
  <c r="N3792" i="1"/>
  <c r="M3792" i="1"/>
  <c r="N3773" i="1"/>
  <c r="M3773" i="1"/>
  <c r="N3772" i="1"/>
  <c r="M3772" i="1"/>
  <c r="N3771" i="1"/>
  <c r="M3771" i="1"/>
  <c r="N3752" i="1"/>
  <c r="M3752" i="1"/>
  <c r="N3751" i="1"/>
  <c r="M3751" i="1"/>
  <c r="N3750" i="1"/>
  <c r="M3750" i="1"/>
  <c r="N3731" i="1"/>
  <c r="M3731" i="1"/>
  <c r="N3730" i="1"/>
  <c r="M3730" i="1"/>
  <c r="N3729" i="1"/>
  <c r="M3729" i="1"/>
  <c r="N3710" i="1"/>
  <c r="M3710" i="1"/>
  <c r="N3709" i="1"/>
  <c r="M3709" i="1"/>
  <c r="N3708" i="1"/>
  <c r="M3708" i="1"/>
  <c r="N3689" i="1"/>
  <c r="M3689" i="1"/>
  <c r="N3688" i="1"/>
  <c r="M3688" i="1"/>
  <c r="N3687" i="1"/>
  <c r="M3687" i="1"/>
  <c r="N3668" i="1"/>
  <c r="M3668" i="1"/>
  <c r="N3667" i="1"/>
  <c r="M3667" i="1"/>
  <c r="N3666" i="1"/>
  <c r="M3666" i="1"/>
  <c r="N3647" i="1"/>
  <c r="M3647" i="1"/>
  <c r="N3646" i="1"/>
  <c r="M3646" i="1"/>
  <c r="N3645" i="1"/>
  <c r="M3645" i="1"/>
  <c r="N3626" i="1"/>
  <c r="M3626" i="1"/>
  <c r="N3625" i="1"/>
  <c r="M3625" i="1"/>
  <c r="N3624" i="1"/>
  <c r="M3624" i="1"/>
  <c r="N3605" i="1"/>
  <c r="M3605" i="1"/>
  <c r="N3604" i="1"/>
  <c r="M3604" i="1"/>
  <c r="N3603" i="1"/>
  <c r="M3603" i="1"/>
  <c r="N3584" i="1"/>
  <c r="M3584" i="1"/>
  <c r="N3583" i="1"/>
  <c r="M3583" i="1"/>
  <c r="N3582" i="1"/>
  <c r="M3582" i="1"/>
  <c r="N3563" i="1"/>
  <c r="M3563" i="1"/>
  <c r="N3562" i="1"/>
  <c r="M3562" i="1"/>
  <c r="N3561" i="1"/>
  <c r="M3561" i="1"/>
  <c r="N3542" i="1"/>
  <c r="M3542" i="1"/>
  <c r="N3541" i="1"/>
  <c r="M3541" i="1"/>
  <c r="N3540" i="1"/>
  <c r="M3540" i="1"/>
  <c r="N3521" i="1"/>
  <c r="M3521" i="1"/>
  <c r="N3520" i="1"/>
  <c r="M3520" i="1"/>
  <c r="N3519" i="1"/>
  <c r="M3519" i="1"/>
  <c r="N3500" i="1"/>
  <c r="M3500" i="1"/>
  <c r="N3499" i="1"/>
  <c r="M3499" i="1"/>
  <c r="N3498" i="1"/>
  <c r="M3498" i="1"/>
  <c r="N3479" i="1"/>
  <c r="M3479" i="1"/>
  <c r="N3478" i="1"/>
  <c r="M3478" i="1"/>
  <c r="N3477" i="1"/>
  <c r="M3477" i="1"/>
  <c r="N3458" i="1"/>
  <c r="M3458" i="1"/>
  <c r="N3457" i="1"/>
  <c r="M3457" i="1"/>
  <c r="N3456" i="1"/>
  <c r="M3456" i="1"/>
  <c r="N3437" i="1"/>
  <c r="M3437" i="1"/>
  <c r="N3436" i="1"/>
  <c r="M3436" i="1"/>
  <c r="N3435" i="1"/>
  <c r="M3435" i="1"/>
  <c r="N3416" i="1"/>
  <c r="M3416" i="1"/>
  <c r="N3415" i="1"/>
  <c r="M3415" i="1"/>
  <c r="N3414" i="1"/>
  <c r="M3414" i="1"/>
  <c r="N3395" i="1"/>
  <c r="M3395" i="1"/>
  <c r="N3394" i="1"/>
  <c r="M3394" i="1"/>
  <c r="N3393" i="1"/>
  <c r="M3393" i="1"/>
  <c r="N3374" i="1"/>
  <c r="M3374" i="1"/>
  <c r="N3373" i="1"/>
  <c r="M3373" i="1"/>
  <c r="N3372" i="1"/>
  <c r="M3372" i="1"/>
  <c r="N3353" i="1"/>
  <c r="M3353" i="1"/>
  <c r="N3332" i="1"/>
  <c r="M3332" i="1"/>
  <c r="N3331" i="1"/>
  <c r="M3331" i="1"/>
  <c r="N3330" i="1"/>
  <c r="M3330" i="1"/>
  <c r="N3311" i="1"/>
  <c r="M3311" i="1"/>
  <c r="N3310" i="1"/>
  <c r="M3310" i="1"/>
  <c r="N3309" i="1"/>
  <c r="M3309" i="1"/>
  <c r="N3290" i="1"/>
  <c r="M3290" i="1"/>
  <c r="N3289" i="1"/>
  <c r="M3289" i="1"/>
  <c r="N3288" i="1"/>
  <c r="M3288" i="1"/>
  <c r="N3269" i="1"/>
  <c r="M3269" i="1"/>
  <c r="N3268" i="1"/>
  <c r="M3268" i="1"/>
  <c r="N3267" i="1"/>
  <c r="M3267" i="1"/>
  <c r="N3248" i="1"/>
  <c r="M3248" i="1"/>
  <c r="N3247" i="1"/>
  <c r="M3247" i="1"/>
  <c r="N3246" i="1"/>
  <c r="M3246" i="1"/>
  <c r="N3227" i="1"/>
  <c r="M3227" i="1"/>
  <c r="N3226" i="1"/>
  <c r="M3226" i="1"/>
  <c r="N3225" i="1"/>
  <c r="M3225" i="1"/>
  <c r="N3206" i="1"/>
  <c r="M3206" i="1"/>
  <c r="N3205" i="1"/>
  <c r="M3205" i="1"/>
  <c r="N3204" i="1"/>
  <c r="M3204" i="1"/>
  <c r="N3185" i="1"/>
  <c r="M3185" i="1"/>
  <c r="N3184" i="1"/>
  <c r="M3184" i="1"/>
  <c r="N3183" i="1"/>
  <c r="M3183" i="1"/>
  <c r="N3164" i="1"/>
  <c r="M3164" i="1"/>
  <c r="N3163" i="1"/>
  <c r="M3163" i="1"/>
  <c r="N3162" i="1"/>
  <c r="M3162" i="1"/>
  <c r="N3143" i="1"/>
  <c r="M3143" i="1"/>
  <c r="N3142" i="1"/>
  <c r="M3142" i="1"/>
  <c r="N3141" i="1"/>
  <c r="M3141" i="1"/>
  <c r="N3122" i="1"/>
  <c r="M3122" i="1"/>
  <c r="N3121" i="1"/>
  <c r="M3121" i="1"/>
  <c r="N3120" i="1"/>
  <c r="M3120" i="1"/>
  <c r="N3101" i="1"/>
  <c r="M3101" i="1"/>
  <c r="N3100" i="1"/>
  <c r="M3100" i="1"/>
  <c r="N3099" i="1"/>
  <c r="M3099" i="1"/>
  <c r="N3080" i="1"/>
  <c r="M3080" i="1"/>
  <c r="N3079" i="1"/>
  <c r="M3079" i="1"/>
  <c r="N3078" i="1"/>
  <c r="M3078" i="1"/>
  <c r="N3059" i="1"/>
  <c r="M3059" i="1"/>
  <c r="N3058" i="1"/>
  <c r="M3058" i="1"/>
  <c r="N3057" i="1"/>
  <c r="M3057" i="1"/>
  <c r="N3038" i="1"/>
  <c r="M3038" i="1"/>
  <c r="N3037" i="1"/>
  <c r="M3037" i="1"/>
  <c r="N3036" i="1"/>
  <c r="M3036" i="1"/>
  <c r="N3017" i="1"/>
  <c r="M3017" i="1"/>
  <c r="N3016" i="1"/>
  <c r="M3016" i="1"/>
  <c r="N3015" i="1"/>
  <c r="M3015" i="1"/>
  <c r="N2996" i="1"/>
  <c r="M2996" i="1"/>
  <c r="N2995" i="1"/>
  <c r="M2995" i="1"/>
  <c r="N2994" i="1"/>
  <c r="M2994" i="1"/>
  <c r="N2975" i="1"/>
  <c r="M2975" i="1"/>
  <c r="N2974" i="1"/>
  <c r="M2974" i="1"/>
  <c r="N2973" i="1"/>
  <c r="M2973" i="1"/>
  <c r="N2954" i="1"/>
  <c r="M2954" i="1"/>
  <c r="N2953" i="1"/>
  <c r="M2953" i="1"/>
  <c r="N2952" i="1"/>
  <c r="M2952" i="1"/>
  <c r="N2933" i="1"/>
  <c r="M2933" i="1"/>
  <c r="N2932" i="1"/>
  <c r="M2932" i="1"/>
  <c r="N2931" i="1"/>
  <c r="M2931" i="1"/>
  <c r="N2912" i="1"/>
  <c r="M2912" i="1"/>
  <c r="N2911" i="1"/>
  <c r="M2911" i="1"/>
  <c r="N2910" i="1"/>
  <c r="M2910" i="1"/>
  <c r="N2891" i="1"/>
  <c r="M2891" i="1"/>
  <c r="N2890" i="1"/>
  <c r="M2890" i="1"/>
  <c r="N2889" i="1"/>
  <c r="M2889" i="1"/>
  <c r="N2870" i="1"/>
  <c r="M2870" i="1"/>
  <c r="N2869" i="1"/>
  <c r="M2869" i="1"/>
  <c r="N2868" i="1"/>
  <c r="M2868" i="1"/>
  <c r="N2849" i="1"/>
  <c r="M2849" i="1"/>
  <c r="N2848" i="1"/>
  <c r="M2848" i="1"/>
  <c r="N2847" i="1"/>
  <c r="M2847" i="1"/>
  <c r="N2828" i="1"/>
  <c r="M2828" i="1"/>
  <c r="N2827" i="1"/>
  <c r="M2827" i="1"/>
  <c r="N2826" i="1"/>
  <c r="M2826" i="1"/>
  <c r="N2807" i="1"/>
  <c r="M2807" i="1"/>
  <c r="N2806" i="1"/>
  <c r="M2806" i="1"/>
  <c r="N2805" i="1"/>
  <c r="M2805" i="1"/>
  <c r="N2786" i="1"/>
  <c r="M2786" i="1"/>
  <c r="N2785" i="1"/>
  <c r="M2785" i="1"/>
  <c r="N2784" i="1"/>
  <c r="M2784" i="1"/>
  <c r="N2765" i="1"/>
  <c r="M2765" i="1"/>
  <c r="N2764" i="1"/>
  <c r="M2764" i="1"/>
  <c r="N2763" i="1"/>
  <c r="M2763" i="1"/>
  <c r="N2744" i="1"/>
  <c r="M2744" i="1"/>
  <c r="N2743" i="1"/>
  <c r="M2743" i="1"/>
  <c r="N2742" i="1"/>
  <c r="M2742" i="1"/>
  <c r="M2721" i="1"/>
  <c r="N2721" i="1"/>
  <c r="M2722" i="1"/>
  <c r="N2722" i="1"/>
  <c r="M2723" i="1"/>
  <c r="N2723" i="1"/>
  <c r="N2702" i="1"/>
  <c r="M2702" i="1"/>
  <c r="L2702" i="1"/>
  <c r="K2702" i="1"/>
  <c r="J2702" i="1"/>
  <c r="I2702" i="1"/>
  <c r="H2702" i="1"/>
  <c r="G2702" i="1"/>
  <c r="F2702" i="1"/>
  <c r="E2702" i="1"/>
  <c r="D2702" i="1"/>
  <c r="C2702" i="1"/>
  <c r="B2702" i="1"/>
  <c r="N2701" i="1"/>
  <c r="M2701" i="1"/>
  <c r="L2701" i="1"/>
  <c r="K2701" i="1"/>
  <c r="J2701" i="1"/>
  <c r="I2701" i="1"/>
  <c r="H2701" i="1"/>
  <c r="G2701" i="1"/>
  <c r="F2701" i="1"/>
  <c r="E2701" i="1"/>
  <c r="D2701" i="1"/>
  <c r="C2701" i="1"/>
  <c r="B2701" i="1"/>
  <c r="N2700" i="1"/>
  <c r="M2700" i="1"/>
  <c r="L2700" i="1"/>
  <c r="K2700" i="1"/>
  <c r="J2700" i="1"/>
  <c r="I2700" i="1"/>
  <c r="H2700" i="1"/>
  <c r="G2700" i="1"/>
  <c r="F2700" i="1"/>
  <c r="E2700" i="1"/>
  <c r="D2700" i="1"/>
  <c r="C2700" i="1"/>
  <c r="B2700" i="1"/>
  <c r="D2679" i="1"/>
  <c r="E2679" i="1"/>
  <c r="F2679" i="1"/>
  <c r="G2679" i="1"/>
  <c r="H2679" i="1"/>
  <c r="I2679" i="1"/>
  <c r="J2679" i="1"/>
  <c r="K2679" i="1"/>
  <c r="L2679" i="1"/>
  <c r="M2679" i="1"/>
  <c r="N2679" i="1"/>
  <c r="D2680" i="1"/>
  <c r="E2680" i="1"/>
  <c r="F2680" i="1"/>
  <c r="G2680" i="1"/>
  <c r="H2680" i="1"/>
  <c r="I2680" i="1"/>
  <c r="J2680" i="1"/>
  <c r="K2680" i="1"/>
  <c r="L2680" i="1"/>
  <c r="M2680" i="1"/>
  <c r="N2680" i="1"/>
  <c r="D2681" i="1"/>
  <c r="E2681" i="1"/>
  <c r="F2681" i="1"/>
  <c r="G2681" i="1"/>
  <c r="H2681" i="1"/>
  <c r="I2681" i="1"/>
  <c r="J2681" i="1"/>
  <c r="K2681" i="1"/>
  <c r="L2681" i="1"/>
  <c r="M2681" i="1"/>
  <c r="N2681" i="1"/>
  <c r="C2681" i="1"/>
  <c r="B2681" i="1"/>
  <c r="C2680" i="1"/>
  <c r="B2680" i="1"/>
  <c r="C2679" i="1"/>
  <c r="B2679" i="1"/>
  <c r="N2660" i="1"/>
  <c r="M2660" i="1"/>
  <c r="L2660" i="1"/>
  <c r="K2660" i="1"/>
  <c r="J2660" i="1"/>
  <c r="I2660" i="1"/>
  <c r="H2660" i="1"/>
  <c r="G2660" i="1"/>
  <c r="F2660" i="1"/>
  <c r="E2660" i="1"/>
  <c r="D2660" i="1"/>
  <c r="C2660" i="1"/>
  <c r="B2660" i="1"/>
  <c r="N2659" i="1"/>
  <c r="M2659" i="1"/>
  <c r="L2659" i="1"/>
  <c r="K2659" i="1"/>
  <c r="J2659" i="1"/>
  <c r="I2659" i="1"/>
  <c r="H2659" i="1"/>
  <c r="G2659" i="1"/>
  <c r="F2659" i="1"/>
  <c r="E2659" i="1"/>
  <c r="D2659" i="1"/>
  <c r="C2659" i="1"/>
  <c r="B2659" i="1"/>
  <c r="N2658" i="1"/>
  <c r="M2658" i="1"/>
  <c r="L2658" i="1"/>
  <c r="K2658" i="1"/>
  <c r="J2658" i="1"/>
  <c r="I2658" i="1"/>
  <c r="H2658" i="1"/>
  <c r="G2658" i="1"/>
  <c r="F2658" i="1"/>
  <c r="E2658" i="1"/>
  <c r="D2658" i="1"/>
  <c r="C2658" i="1"/>
  <c r="B2658" i="1"/>
  <c r="D2637" i="1"/>
  <c r="E2637" i="1"/>
  <c r="F2637" i="1"/>
  <c r="G2637" i="1"/>
  <c r="H2637" i="1"/>
  <c r="I2637" i="1"/>
  <c r="J2637" i="1"/>
  <c r="K2637" i="1"/>
  <c r="L2637" i="1"/>
  <c r="M2637" i="1"/>
  <c r="N2637" i="1"/>
  <c r="D2638" i="1"/>
  <c r="E2638" i="1"/>
  <c r="F2638" i="1"/>
  <c r="G2638" i="1"/>
  <c r="H2638" i="1"/>
  <c r="I2638" i="1"/>
  <c r="J2638" i="1"/>
  <c r="K2638" i="1"/>
  <c r="L2638" i="1"/>
  <c r="M2638" i="1"/>
  <c r="N2638" i="1"/>
  <c r="D2639" i="1"/>
  <c r="E2639" i="1"/>
  <c r="F2639" i="1"/>
  <c r="G2639" i="1"/>
  <c r="H2639" i="1"/>
  <c r="I2639" i="1"/>
  <c r="J2639" i="1"/>
  <c r="K2639" i="1"/>
  <c r="L2639" i="1"/>
  <c r="M2639" i="1"/>
  <c r="N2639" i="1"/>
  <c r="C2639" i="1"/>
  <c r="B2639" i="1"/>
  <c r="C2638" i="1"/>
  <c r="B2638" i="1"/>
  <c r="C2637" i="1"/>
  <c r="B2637" i="1"/>
  <c r="D2616" i="1"/>
  <c r="E2616" i="1"/>
  <c r="F2616" i="1"/>
  <c r="G2616" i="1"/>
  <c r="H2616" i="1"/>
  <c r="I2616" i="1"/>
  <c r="J2616" i="1"/>
  <c r="K2616" i="1"/>
  <c r="L2616" i="1"/>
  <c r="M2616" i="1"/>
  <c r="N2616" i="1"/>
  <c r="D2617" i="1"/>
  <c r="E2617" i="1"/>
  <c r="F2617" i="1"/>
  <c r="G2617" i="1"/>
  <c r="H2617" i="1"/>
  <c r="I2617" i="1"/>
  <c r="J2617" i="1"/>
  <c r="K2617" i="1"/>
  <c r="L2617" i="1"/>
  <c r="M2617" i="1"/>
  <c r="N2617" i="1"/>
  <c r="D2618" i="1"/>
  <c r="E2618" i="1"/>
  <c r="F2618" i="1"/>
  <c r="G2618" i="1"/>
  <c r="H2618" i="1"/>
  <c r="I2618" i="1"/>
  <c r="J2618" i="1"/>
  <c r="K2618" i="1"/>
  <c r="L2618" i="1"/>
  <c r="M2618" i="1"/>
  <c r="N2618" i="1"/>
  <c r="C2618" i="1"/>
  <c r="B2618" i="1"/>
  <c r="C2617" i="1"/>
  <c r="B2617" i="1"/>
  <c r="C2616" i="1"/>
  <c r="B2616" i="1"/>
  <c r="L2597" i="1"/>
  <c r="K2597" i="1"/>
  <c r="J2597" i="1"/>
  <c r="I2597" i="1"/>
  <c r="H2597" i="1"/>
  <c r="G2597" i="1"/>
  <c r="F2597" i="1"/>
  <c r="E2597" i="1"/>
  <c r="D2597" i="1"/>
  <c r="C2597" i="1"/>
  <c r="B2597" i="1"/>
  <c r="L2596" i="1"/>
  <c r="K2596" i="1"/>
  <c r="J2596" i="1"/>
  <c r="I2596" i="1"/>
  <c r="H2596" i="1"/>
  <c r="G2596" i="1"/>
  <c r="F2596" i="1"/>
  <c r="E2596" i="1"/>
  <c r="D2596" i="1"/>
  <c r="C2596" i="1"/>
  <c r="B2596" i="1"/>
  <c r="L2595" i="1"/>
  <c r="K2595" i="1"/>
  <c r="J2595" i="1"/>
  <c r="I2595" i="1"/>
  <c r="H2595" i="1"/>
  <c r="G2595" i="1"/>
  <c r="F2595" i="1"/>
  <c r="E2595" i="1"/>
  <c r="D2595" i="1"/>
  <c r="C2595" i="1"/>
  <c r="B2595" i="1"/>
  <c r="L2576" i="1"/>
  <c r="K2576" i="1"/>
  <c r="J2576" i="1"/>
  <c r="I2576" i="1"/>
  <c r="H2576" i="1"/>
  <c r="G2576" i="1"/>
  <c r="F2576" i="1"/>
  <c r="E2576" i="1"/>
  <c r="D2576" i="1"/>
  <c r="C2576" i="1"/>
  <c r="B2576" i="1"/>
  <c r="L2575" i="1"/>
  <c r="K2575" i="1"/>
  <c r="J2575" i="1"/>
  <c r="I2575" i="1"/>
  <c r="H2575" i="1"/>
  <c r="G2575" i="1"/>
  <c r="F2575" i="1"/>
  <c r="E2575" i="1"/>
  <c r="D2575" i="1"/>
  <c r="C2575" i="1"/>
  <c r="B2575" i="1"/>
  <c r="L2574" i="1"/>
  <c r="K2574" i="1"/>
  <c r="J2574" i="1"/>
  <c r="I2574" i="1"/>
  <c r="H2574" i="1"/>
  <c r="G2574" i="1"/>
  <c r="F2574" i="1"/>
  <c r="E2574" i="1"/>
  <c r="D2574" i="1"/>
  <c r="C2574" i="1"/>
  <c r="B2574" i="1"/>
  <c r="D2553" i="1"/>
  <c r="E2553" i="1"/>
  <c r="F2553" i="1"/>
  <c r="G2553" i="1"/>
  <c r="H2553" i="1"/>
  <c r="I2553" i="1"/>
  <c r="J2553" i="1"/>
  <c r="K2553" i="1"/>
  <c r="L2553" i="1"/>
  <c r="M2553" i="1"/>
  <c r="N2553" i="1"/>
  <c r="D2554" i="1"/>
  <c r="E2554" i="1"/>
  <c r="F2554" i="1"/>
  <c r="G2554" i="1"/>
  <c r="H2554" i="1"/>
  <c r="I2554" i="1"/>
  <c r="J2554" i="1"/>
  <c r="K2554" i="1"/>
  <c r="L2554" i="1"/>
  <c r="M2554" i="1"/>
  <c r="N2554" i="1"/>
  <c r="D2555" i="1"/>
  <c r="E2555" i="1"/>
  <c r="F2555" i="1"/>
  <c r="G2555" i="1"/>
  <c r="H2555" i="1"/>
  <c r="I2555" i="1"/>
  <c r="J2555" i="1"/>
  <c r="K2555" i="1"/>
  <c r="L2555" i="1"/>
  <c r="M2555" i="1"/>
  <c r="N2555" i="1"/>
  <c r="C2555" i="1"/>
  <c r="B2555" i="1"/>
  <c r="C2554" i="1"/>
  <c r="B2554" i="1"/>
  <c r="C2553" i="1"/>
  <c r="B2553" i="1"/>
  <c r="L2534" i="1"/>
  <c r="K2534" i="1"/>
  <c r="J2534" i="1"/>
  <c r="I2534" i="1"/>
  <c r="H2534" i="1"/>
  <c r="G2534" i="1"/>
  <c r="F2534" i="1"/>
  <c r="E2534" i="1"/>
  <c r="D2534" i="1"/>
  <c r="C2534" i="1"/>
  <c r="B2534" i="1"/>
  <c r="L2533" i="1"/>
  <c r="K2533" i="1"/>
  <c r="J2533" i="1"/>
  <c r="I2533" i="1"/>
  <c r="H2533" i="1"/>
  <c r="G2533" i="1"/>
  <c r="F2533" i="1"/>
  <c r="E2533" i="1"/>
  <c r="D2533" i="1"/>
  <c r="C2533" i="1"/>
  <c r="B2533" i="1"/>
  <c r="L2532" i="1"/>
  <c r="K2532" i="1"/>
  <c r="J2532" i="1"/>
  <c r="I2532" i="1"/>
  <c r="H2532" i="1"/>
  <c r="G2532" i="1"/>
  <c r="F2532" i="1"/>
  <c r="E2532" i="1"/>
  <c r="D2532" i="1"/>
  <c r="C2532" i="1"/>
  <c r="B2532" i="1"/>
  <c r="L2513" i="1"/>
  <c r="K2513" i="1"/>
  <c r="J2513" i="1"/>
  <c r="I2513" i="1"/>
  <c r="H2513" i="1"/>
  <c r="G2513" i="1"/>
  <c r="F2513" i="1"/>
  <c r="E2513" i="1"/>
  <c r="D2513" i="1"/>
  <c r="C2513" i="1"/>
  <c r="B2513" i="1"/>
  <c r="L2512" i="1"/>
  <c r="K2512" i="1"/>
  <c r="J2512" i="1"/>
  <c r="I2512" i="1"/>
  <c r="H2512" i="1"/>
  <c r="G2512" i="1"/>
  <c r="F2512" i="1"/>
  <c r="E2512" i="1"/>
  <c r="D2512" i="1"/>
  <c r="C2512" i="1"/>
  <c r="B2512" i="1"/>
  <c r="L2511" i="1"/>
  <c r="K2511" i="1"/>
  <c r="J2511" i="1"/>
  <c r="I2511" i="1"/>
  <c r="H2511" i="1"/>
  <c r="G2511" i="1"/>
  <c r="F2511" i="1"/>
  <c r="E2511" i="1"/>
  <c r="D2511" i="1"/>
  <c r="C2511" i="1"/>
  <c r="B2511" i="1"/>
  <c r="D2490" i="1"/>
  <c r="E2490" i="1"/>
  <c r="F2490" i="1"/>
  <c r="G2490" i="1"/>
  <c r="H2490" i="1"/>
  <c r="I2490" i="1"/>
  <c r="J2490" i="1"/>
  <c r="K2490" i="1"/>
  <c r="L2490" i="1"/>
  <c r="M2490" i="1"/>
  <c r="N2490" i="1"/>
  <c r="D2491" i="1"/>
  <c r="E2491" i="1"/>
  <c r="F2491" i="1"/>
  <c r="G2491" i="1"/>
  <c r="H2491" i="1"/>
  <c r="I2491" i="1"/>
  <c r="J2491" i="1"/>
  <c r="K2491" i="1"/>
  <c r="L2491" i="1"/>
  <c r="M2491" i="1"/>
  <c r="N2491" i="1"/>
  <c r="D2492" i="1"/>
  <c r="E2492" i="1"/>
  <c r="F2492" i="1"/>
  <c r="G2492" i="1"/>
  <c r="H2492" i="1"/>
  <c r="I2492" i="1"/>
  <c r="J2492" i="1"/>
  <c r="K2492" i="1"/>
  <c r="L2492" i="1"/>
  <c r="M2492" i="1"/>
  <c r="N2492" i="1"/>
  <c r="C2492" i="1"/>
  <c r="B2492" i="1"/>
  <c r="C2491" i="1"/>
  <c r="B2491" i="1"/>
  <c r="C2490" i="1"/>
  <c r="B2490" i="1"/>
  <c r="N2471" i="1"/>
  <c r="M2471" i="1"/>
  <c r="L2471" i="1"/>
  <c r="K2471" i="1"/>
  <c r="J2471" i="1"/>
  <c r="I2471" i="1"/>
  <c r="H2471" i="1"/>
  <c r="G2471" i="1"/>
  <c r="F2471" i="1"/>
  <c r="E2471" i="1"/>
  <c r="D2471" i="1"/>
  <c r="C2471" i="1"/>
  <c r="B2471" i="1"/>
  <c r="N2470" i="1"/>
  <c r="M2470" i="1"/>
  <c r="L2470" i="1"/>
  <c r="K2470" i="1"/>
  <c r="J2470" i="1"/>
  <c r="I2470" i="1"/>
  <c r="H2470" i="1"/>
  <c r="G2470" i="1"/>
  <c r="F2470" i="1"/>
  <c r="E2470" i="1"/>
  <c r="D2470" i="1"/>
  <c r="C2470" i="1"/>
  <c r="B2470" i="1"/>
  <c r="N2469" i="1"/>
  <c r="M2469" i="1"/>
  <c r="L2469" i="1"/>
  <c r="K2469" i="1"/>
  <c r="J2469" i="1"/>
  <c r="I2469" i="1"/>
  <c r="H2469" i="1"/>
  <c r="G2469" i="1"/>
  <c r="F2469" i="1"/>
  <c r="E2469" i="1"/>
  <c r="D2469" i="1"/>
  <c r="C2469" i="1"/>
  <c r="B2469" i="1"/>
  <c r="N2450" i="1"/>
  <c r="M2450" i="1"/>
  <c r="L2450" i="1"/>
  <c r="K2450" i="1"/>
  <c r="J2450" i="1"/>
  <c r="I2450" i="1"/>
  <c r="H2450" i="1"/>
  <c r="G2450" i="1"/>
  <c r="F2450" i="1"/>
  <c r="E2450" i="1"/>
  <c r="D2450" i="1"/>
  <c r="C2450" i="1"/>
  <c r="B2450" i="1"/>
  <c r="N2449" i="1"/>
  <c r="M2449" i="1"/>
  <c r="L2449" i="1"/>
  <c r="K2449" i="1"/>
  <c r="J2449" i="1"/>
  <c r="I2449" i="1"/>
  <c r="H2449" i="1"/>
  <c r="G2449" i="1"/>
  <c r="F2449" i="1"/>
  <c r="E2449" i="1"/>
  <c r="D2449" i="1"/>
  <c r="C2449" i="1"/>
  <c r="B2449" i="1"/>
  <c r="N2448" i="1"/>
  <c r="M2448" i="1"/>
  <c r="L2448" i="1"/>
  <c r="K2448" i="1"/>
  <c r="J2448" i="1"/>
  <c r="I2448" i="1"/>
  <c r="H2448" i="1"/>
  <c r="G2448" i="1"/>
  <c r="F2448" i="1"/>
  <c r="E2448" i="1"/>
  <c r="D2448" i="1"/>
  <c r="C2448" i="1"/>
  <c r="B2448" i="1"/>
  <c r="M2427" i="1"/>
  <c r="N2427" i="1"/>
  <c r="M2428" i="1"/>
  <c r="N2428" i="1"/>
  <c r="M2429" i="1"/>
  <c r="N2429" i="1"/>
  <c r="L2429" i="1"/>
  <c r="K2429" i="1"/>
  <c r="J2429" i="1"/>
  <c r="I2429" i="1"/>
  <c r="H2429" i="1"/>
  <c r="G2429" i="1"/>
  <c r="F2429" i="1"/>
  <c r="E2429" i="1"/>
  <c r="D2429" i="1"/>
  <c r="C2429" i="1"/>
  <c r="B2429" i="1"/>
  <c r="L2428" i="1"/>
  <c r="K2428" i="1"/>
  <c r="J2428" i="1"/>
  <c r="I2428" i="1"/>
  <c r="H2428" i="1"/>
  <c r="G2428" i="1"/>
  <c r="F2428" i="1"/>
  <c r="E2428" i="1"/>
  <c r="D2428" i="1"/>
  <c r="C2428" i="1"/>
  <c r="B2428" i="1"/>
  <c r="L2427" i="1"/>
  <c r="K2427" i="1"/>
  <c r="J2427" i="1"/>
  <c r="I2427" i="1"/>
  <c r="H2427" i="1"/>
  <c r="G2427" i="1"/>
  <c r="F2427" i="1"/>
  <c r="E2427" i="1"/>
  <c r="D2427" i="1"/>
  <c r="C2427" i="1"/>
  <c r="B2427" i="1"/>
  <c r="L2408" i="1"/>
  <c r="K2408" i="1"/>
  <c r="J2408" i="1"/>
  <c r="I2408" i="1"/>
  <c r="H2408" i="1"/>
  <c r="G2408" i="1"/>
  <c r="L2407" i="1"/>
  <c r="K2407" i="1"/>
  <c r="J2407" i="1"/>
  <c r="I2407" i="1"/>
  <c r="H2407" i="1"/>
  <c r="G2407" i="1"/>
  <c r="L2406" i="1"/>
  <c r="K2406" i="1"/>
  <c r="J2406" i="1"/>
  <c r="I2406" i="1"/>
  <c r="H2406" i="1"/>
  <c r="G2406" i="1"/>
  <c r="L2387" i="1"/>
  <c r="K2387" i="1"/>
  <c r="J2387" i="1"/>
  <c r="I2387" i="1"/>
  <c r="H2387" i="1"/>
  <c r="G2387" i="1"/>
  <c r="L2386" i="1"/>
  <c r="K2386" i="1"/>
  <c r="J2386" i="1"/>
  <c r="I2386" i="1"/>
  <c r="H2386" i="1"/>
  <c r="G2386" i="1"/>
  <c r="L2385" i="1"/>
  <c r="K2385" i="1"/>
  <c r="J2385" i="1"/>
  <c r="I2385" i="1"/>
  <c r="H2385" i="1"/>
  <c r="G2385" i="1"/>
  <c r="L2366" i="1"/>
  <c r="K2366" i="1"/>
  <c r="J2366" i="1"/>
  <c r="I2366" i="1"/>
  <c r="H2366" i="1"/>
  <c r="G2366" i="1"/>
  <c r="L2365" i="1"/>
  <c r="K2365" i="1"/>
  <c r="J2365" i="1"/>
  <c r="I2365" i="1"/>
  <c r="H2365" i="1"/>
  <c r="G2365" i="1"/>
  <c r="L2364" i="1"/>
  <c r="K2364" i="1"/>
  <c r="J2364" i="1"/>
  <c r="I2364" i="1"/>
  <c r="H2364" i="1"/>
  <c r="L2345" i="1"/>
  <c r="K2345" i="1"/>
  <c r="J2345" i="1"/>
  <c r="I2345" i="1"/>
  <c r="H2345" i="1"/>
  <c r="G2345" i="1"/>
  <c r="F2345" i="1"/>
  <c r="E2345" i="1"/>
  <c r="D2345" i="1"/>
  <c r="C2345" i="1"/>
  <c r="B2345" i="1"/>
  <c r="L2344" i="1"/>
  <c r="K2344" i="1"/>
  <c r="J2344" i="1"/>
  <c r="I2344" i="1"/>
  <c r="H2344" i="1"/>
  <c r="G2344" i="1"/>
  <c r="F2344" i="1"/>
  <c r="E2344" i="1"/>
  <c r="D2344" i="1"/>
  <c r="C2344" i="1"/>
  <c r="B2344" i="1"/>
  <c r="L2343" i="1"/>
  <c r="K2343" i="1"/>
  <c r="J2343" i="1"/>
  <c r="I2343" i="1"/>
  <c r="H2343" i="1"/>
  <c r="G2343" i="1"/>
  <c r="F2343" i="1"/>
  <c r="E2343" i="1"/>
  <c r="D2343" i="1"/>
  <c r="C2343" i="1"/>
  <c r="B2343" i="1"/>
  <c r="L2324" i="1"/>
  <c r="K2324" i="1"/>
  <c r="J2324" i="1"/>
  <c r="I2324" i="1"/>
  <c r="H2324" i="1"/>
  <c r="G2324" i="1"/>
  <c r="F2324" i="1"/>
  <c r="E2324" i="1"/>
  <c r="D2324" i="1"/>
  <c r="C2324" i="1"/>
  <c r="B2324" i="1"/>
  <c r="L2323" i="1"/>
  <c r="K2323" i="1"/>
  <c r="J2323" i="1"/>
  <c r="I2323" i="1"/>
  <c r="H2323" i="1"/>
  <c r="G2323" i="1"/>
  <c r="F2323" i="1"/>
  <c r="E2323" i="1"/>
  <c r="D2323" i="1"/>
  <c r="C2323" i="1"/>
  <c r="B2323" i="1"/>
  <c r="L2322" i="1"/>
  <c r="K2322" i="1"/>
  <c r="J2322" i="1"/>
  <c r="I2322" i="1"/>
  <c r="H2322" i="1"/>
  <c r="G2322" i="1"/>
  <c r="F2322" i="1"/>
  <c r="E2322" i="1"/>
  <c r="D2322" i="1"/>
  <c r="C2322" i="1"/>
  <c r="B2322" i="1"/>
  <c r="L2303" i="1"/>
  <c r="K2303" i="1"/>
  <c r="J2303" i="1"/>
  <c r="I2303" i="1"/>
  <c r="H2303" i="1"/>
  <c r="G2303" i="1"/>
  <c r="F2303" i="1"/>
  <c r="E2303" i="1"/>
  <c r="D2303" i="1"/>
  <c r="C2303" i="1"/>
  <c r="B2303" i="1"/>
  <c r="L2302" i="1"/>
  <c r="K2302" i="1"/>
  <c r="J2302" i="1"/>
  <c r="I2302" i="1"/>
  <c r="H2302" i="1"/>
  <c r="G2302" i="1"/>
  <c r="F2302" i="1"/>
  <c r="E2302" i="1"/>
  <c r="D2302" i="1"/>
  <c r="C2302" i="1"/>
  <c r="B2302" i="1"/>
  <c r="L2301" i="1"/>
  <c r="K2301" i="1"/>
  <c r="J2301" i="1"/>
  <c r="I2301" i="1"/>
  <c r="H2301" i="1"/>
  <c r="G2301" i="1"/>
  <c r="F2301" i="1"/>
  <c r="E2301" i="1"/>
  <c r="D2301" i="1"/>
  <c r="C2301" i="1"/>
  <c r="B2301" i="1"/>
  <c r="L2282" i="1"/>
  <c r="K2282" i="1"/>
  <c r="J2282" i="1"/>
  <c r="I2282" i="1"/>
  <c r="H2282" i="1"/>
  <c r="G2282" i="1"/>
  <c r="F2282" i="1"/>
  <c r="E2282" i="1"/>
  <c r="D2282" i="1"/>
  <c r="C2282" i="1"/>
  <c r="B2282" i="1"/>
  <c r="L2281" i="1"/>
  <c r="K2281" i="1"/>
  <c r="J2281" i="1"/>
  <c r="I2281" i="1"/>
  <c r="H2281" i="1"/>
  <c r="G2281" i="1"/>
  <c r="F2281" i="1"/>
  <c r="E2281" i="1"/>
  <c r="D2281" i="1"/>
  <c r="C2281" i="1"/>
  <c r="B2281" i="1"/>
  <c r="L2280" i="1"/>
  <c r="K2280" i="1"/>
  <c r="J2280" i="1"/>
  <c r="I2280" i="1"/>
  <c r="H2280" i="1"/>
  <c r="G2280" i="1"/>
  <c r="F2280" i="1"/>
  <c r="E2280" i="1"/>
  <c r="D2280" i="1"/>
  <c r="C2280" i="1"/>
  <c r="B2280" i="1"/>
  <c r="D2259" i="1"/>
  <c r="E2259" i="1"/>
  <c r="F2259" i="1"/>
  <c r="G2259" i="1"/>
  <c r="H2259" i="1"/>
  <c r="I2259" i="1"/>
  <c r="J2259" i="1"/>
  <c r="K2259" i="1"/>
  <c r="L2259" i="1"/>
  <c r="D2260" i="1"/>
  <c r="E2260" i="1"/>
  <c r="F2260" i="1"/>
  <c r="G2260" i="1"/>
  <c r="H2260" i="1"/>
  <c r="I2260" i="1"/>
  <c r="J2260" i="1"/>
  <c r="K2260" i="1"/>
  <c r="L2260" i="1"/>
  <c r="D2261" i="1"/>
  <c r="E2261" i="1"/>
  <c r="F2261" i="1"/>
  <c r="G2261" i="1"/>
  <c r="H2261" i="1"/>
  <c r="I2261" i="1"/>
  <c r="J2261" i="1"/>
  <c r="K2261" i="1"/>
  <c r="L2261" i="1"/>
  <c r="C2261" i="1"/>
  <c r="B2261" i="1"/>
  <c r="C2260" i="1"/>
  <c r="B2260" i="1"/>
  <c r="C2259" i="1"/>
  <c r="B2259" i="1"/>
  <c r="N2227" i="1"/>
  <c r="M2227" i="1"/>
  <c r="L2227" i="1"/>
  <c r="K2227" i="1"/>
  <c r="J2227" i="1"/>
  <c r="I2227" i="1"/>
  <c r="H2227" i="1"/>
  <c r="G2227" i="1"/>
  <c r="F2227" i="1"/>
  <c r="E2227" i="1"/>
  <c r="D2227" i="1"/>
  <c r="C2227" i="1"/>
  <c r="N2226" i="1"/>
  <c r="M2226" i="1"/>
  <c r="L2226" i="1"/>
  <c r="K2226" i="1"/>
  <c r="J2226" i="1"/>
  <c r="I2226" i="1"/>
  <c r="H2226" i="1"/>
  <c r="G2226" i="1"/>
  <c r="F2226" i="1"/>
  <c r="E2226" i="1"/>
  <c r="D2226" i="1"/>
  <c r="C2226" i="1"/>
  <c r="N2225" i="1"/>
  <c r="M2225" i="1"/>
  <c r="L2225" i="1"/>
  <c r="K2225" i="1"/>
  <c r="J2225" i="1"/>
  <c r="I2225" i="1"/>
  <c r="H2225" i="1"/>
  <c r="G2225" i="1"/>
  <c r="F2225" i="1"/>
  <c r="E2225" i="1"/>
  <c r="D2225" i="1"/>
  <c r="C2225" i="1"/>
  <c r="N2206" i="1"/>
  <c r="M2206" i="1"/>
  <c r="L2206" i="1"/>
  <c r="K2206" i="1"/>
  <c r="J2206" i="1"/>
  <c r="I2206" i="1"/>
  <c r="H2206" i="1"/>
  <c r="G2206" i="1"/>
  <c r="F2206" i="1"/>
  <c r="E2206" i="1"/>
  <c r="D2206" i="1"/>
  <c r="C2206" i="1"/>
  <c r="B2206" i="1"/>
  <c r="N2205" i="1"/>
  <c r="M2205" i="1"/>
  <c r="L2205" i="1"/>
  <c r="K2205" i="1"/>
  <c r="J2205" i="1"/>
  <c r="I2205" i="1"/>
  <c r="H2205" i="1"/>
  <c r="G2205" i="1"/>
  <c r="F2205" i="1"/>
  <c r="E2205" i="1"/>
  <c r="D2205" i="1"/>
  <c r="C2205" i="1"/>
  <c r="B2205" i="1"/>
  <c r="N2204" i="1"/>
  <c r="M2204" i="1"/>
  <c r="L2204" i="1"/>
  <c r="K2204" i="1"/>
  <c r="J2204" i="1"/>
  <c r="I2204" i="1"/>
  <c r="H2204" i="1"/>
  <c r="G2204" i="1"/>
  <c r="F2204" i="1"/>
  <c r="E2204" i="1"/>
  <c r="D2204" i="1"/>
  <c r="C2204" i="1"/>
  <c r="B2204" i="1"/>
  <c r="N2185" i="1"/>
  <c r="M2185" i="1"/>
  <c r="L2185" i="1"/>
  <c r="K2185" i="1"/>
  <c r="J2185" i="1"/>
  <c r="I2185" i="1"/>
  <c r="H2185" i="1"/>
  <c r="G2185" i="1"/>
  <c r="F2185" i="1"/>
  <c r="E2185" i="1"/>
  <c r="D2185" i="1"/>
  <c r="C2185" i="1"/>
  <c r="B2185" i="1"/>
  <c r="N2184" i="1"/>
  <c r="M2184" i="1"/>
  <c r="L2184" i="1"/>
  <c r="K2184" i="1"/>
  <c r="J2184" i="1"/>
  <c r="I2184" i="1"/>
  <c r="H2184" i="1"/>
  <c r="G2184" i="1"/>
  <c r="F2184" i="1"/>
  <c r="E2184" i="1"/>
  <c r="D2184" i="1"/>
  <c r="C2184" i="1"/>
  <c r="B2184" i="1"/>
  <c r="N2183" i="1"/>
  <c r="M2183" i="1"/>
  <c r="L2183" i="1"/>
  <c r="K2183" i="1"/>
  <c r="J2183" i="1"/>
  <c r="I2183" i="1"/>
  <c r="H2183" i="1"/>
  <c r="G2183" i="1"/>
  <c r="F2183" i="1"/>
  <c r="E2183" i="1"/>
  <c r="D2183" i="1"/>
  <c r="C2183" i="1"/>
  <c r="B2183" i="1"/>
  <c r="N2164" i="1"/>
  <c r="M2164" i="1"/>
  <c r="L2164" i="1"/>
  <c r="K2164" i="1"/>
  <c r="J2164" i="1"/>
  <c r="I2164" i="1"/>
  <c r="H2164" i="1"/>
  <c r="G2164" i="1"/>
  <c r="F2164" i="1"/>
  <c r="E2164" i="1"/>
  <c r="D2164" i="1"/>
  <c r="C2164" i="1"/>
  <c r="B2164" i="1"/>
  <c r="N2163" i="1"/>
  <c r="M2163" i="1"/>
  <c r="L2163" i="1"/>
  <c r="K2163" i="1"/>
  <c r="J2163" i="1"/>
  <c r="I2163" i="1"/>
  <c r="H2163" i="1"/>
  <c r="G2163" i="1"/>
  <c r="F2163" i="1"/>
  <c r="E2163" i="1"/>
  <c r="D2163" i="1"/>
  <c r="C2163" i="1"/>
  <c r="B2163" i="1"/>
  <c r="N2162" i="1"/>
  <c r="M2162" i="1"/>
  <c r="L2162" i="1"/>
  <c r="K2162" i="1"/>
  <c r="J2162" i="1"/>
  <c r="I2162" i="1"/>
  <c r="H2162" i="1"/>
  <c r="G2162" i="1"/>
  <c r="F2162" i="1"/>
  <c r="E2162" i="1"/>
  <c r="D2162" i="1"/>
  <c r="C2162" i="1"/>
  <c r="B2162" i="1"/>
  <c r="N2143" i="1"/>
  <c r="M2143" i="1"/>
  <c r="L2143" i="1"/>
  <c r="K2143" i="1"/>
  <c r="J2143" i="1"/>
  <c r="I2143" i="1"/>
  <c r="H2143" i="1"/>
  <c r="G2143" i="1"/>
  <c r="F2143" i="1"/>
  <c r="E2143" i="1"/>
  <c r="D2143" i="1"/>
  <c r="C2143" i="1"/>
  <c r="B2143" i="1"/>
  <c r="N2142" i="1"/>
  <c r="M2142" i="1"/>
  <c r="L2142" i="1"/>
  <c r="K2142" i="1"/>
  <c r="J2142" i="1"/>
  <c r="I2142" i="1"/>
  <c r="H2142" i="1"/>
  <c r="G2142" i="1"/>
  <c r="F2142" i="1"/>
  <c r="E2142" i="1"/>
  <c r="D2142" i="1"/>
  <c r="C2142" i="1"/>
  <c r="B2142" i="1"/>
  <c r="N2141" i="1"/>
  <c r="M2141" i="1"/>
  <c r="L2141" i="1"/>
  <c r="K2141" i="1"/>
  <c r="J2141" i="1"/>
  <c r="I2141" i="1"/>
  <c r="H2141" i="1"/>
  <c r="G2141" i="1"/>
  <c r="F2141" i="1"/>
  <c r="E2141" i="1"/>
  <c r="D2141" i="1"/>
  <c r="C2141" i="1"/>
  <c r="B2141" i="1"/>
  <c r="N2122" i="1"/>
  <c r="M2122" i="1"/>
  <c r="L2122" i="1"/>
  <c r="K2122" i="1"/>
  <c r="J2122" i="1"/>
  <c r="I2122" i="1"/>
  <c r="H2122" i="1"/>
  <c r="G2122" i="1"/>
  <c r="F2122" i="1"/>
  <c r="E2122" i="1"/>
  <c r="D2122" i="1"/>
  <c r="C2122" i="1"/>
  <c r="B2122" i="1"/>
  <c r="N2121" i="1"/>
  <c r="M2121" i="1"/>
  <c r="L2121" i="1"/>
  <c r="K2121" i="1"/>
  <c r="J2121" i="1"/>
  <c r="I2121" i="1"/>
  <c r="H2121" i="1"/>
  <c r="G2121" i="1"/>
  <c r="F2121" i="1"/>
  <c r="E2121" i="1"/>
  <c r="D2121" i="1"/>
  <c r="C2121" i="1"/>
  <c r="B2121" i="1"/>
  <c r="N2120" i="1"/>
  <c r="M2120" i="1"/>
  <c r="L2120" i="1"/>
  <c r="K2120" i="1"/>
  <c r="J2120" i="1"/>
  <c r="I2120" i="1"/>
  <c r="H2120" i="1"/>
  <c r="G2120" i="1"/>
  <c r="F2120" i="1"/>
  <c r="E2120" i="1"/>
  <c r="D2120" i="1"/>
  <c r="C2120" i="1"/>
  <c r="B2120" i="1"/>
  <c r="N2101" i="1"/>
  <c r="M2101" i="1"/>
  <c r="L2101" i="1"/>
  <c r="K2101" i="1"/>
  <c r="J2101" i="1"/>
  <c r="I2101" i="1"/>
  <c r="H2101" i="1"/>
  <c r="G2101" i="1"/>
  <c r="F2101" i="1"/>
  <c r="E2101" i="1"/>
  <c r="D2101" i="1"/>
  <c r="C2101" i="1"/>
  <c r="B2101" i="1"/>
  <c r="N2100" i="1"/>
  <c r="M2100" i="1"/>
  <c r="L2100" i="1"/>
  <c r="K2100" i="1"/>
  <c r="J2100" i="1"/>
  <c r="I2100" i="1"/>
  <c r="H2100" i="1"/>
  <c r="G2100" i="1"/>
  <c r="F2100" i="1"/>
  <c r="E2100" i="1"/>
  <c r="D2100" i="1"/>
  <c r="C2100" i="1"/>
  <c r="B2100" i="1"/>
  <c r="N2099" i="1"/>
  <c r="M2099" i="1"/>
  <c r="L2099" i="1"/>
  <c r="K2099" i="1"/>
  <c r="J2099" i="1"/>
  <c r="I2099" i="1"/>
  <c r="H2099" i="1"/>
  <c r="G2099" i="1"/>
  <c r="F2099" i="1"/>
  <c r="E2099" i="1"/>
  <c r="D2099" i="1"/>
  <c r="C2099" i="1"/>
  <c r="B2099" i="1"/>
  <c r="D2078" i="1"/>
  <c r="E2078" i="1"/>
  <c r="F2078" i="1"/>
  <c r="G2078" i="1"/>
  <c r="H2078" i="1"/>
  <c r="I2078" i="1"/>
  <c r="J2078" i="1"/>
  <c r="K2078" i="1"/>
  <c r="L2078" i="1"/>
  <c r="M2078" i="1"/>
  <c r="N2078" i="1"/>
  <c r="D2079" i="1"/>
  <c r="E2079" i="1"/>
  <c r="F2079" i="1"/>
  <c r="G2079" i="1"/>
  <c r="H2079" i="1"/>
  <c r="I2079" i="1"/>
  <c r="J2079" i="1"/>
  <c r="K2079" i="1"/>
  <c r="L2079" i="1"/>
  <c r="M2079" i="1"/>
  <c r="N2079" i="1"/>
  <c r="D2080" i="1"/>
  <c r="E2080" i="1"/>
  <c r="F2080" i="1"/>
  <c r="G2080" i="1"/>
  <c r="H2080" i="1"/>
  <c r="I2080" i="1"/>
  <c r="J2080" i="1"/>
  <c r="K2080" i="1"/>
  <c r="L2080" i="1"/>
  <c r="M2080" i="1"/>
  <c r="N2080" i="1"/>
  <c r="C2080" i="1"/>
  <c r="B2080" i="1"/>
  <c r="C2079" i="1"/>
  <c r="B2079" i="1"/>
  <c r="C2078" i="1"/>
  <c r="B2078" i="1"/>
  <c r="M2059" i="1"/>
  <c r="L2059" i="1"/>
  <c r="K2059" i="1"/>
  <c r="J2059" i="1"/>
  <c r="I2059" i="1"/>
  <c r="H2059" i="1"/>
  <c r="G2059" i="1"/>
  <c r="F2059" i="1"/>
  <c r="E2059" i="1"/>
  <c r="D2059" i="1"/>
  <c r="C2059" i="1"/>
  <c r="B2059" i="1"/>
  <c r="M2058" i="1"/>
  <c r="L2058" i="1"/>
  <c r="K2058" i="1"/>
  <c r="J2058" i="1"/>
  <c r="I2058" i="1"/>
  <c r="H2058" i="1"/>
  <c r="G2058" i="1"/>
  <c r="F2058" i="1"/>
  <c r="E2058" i="1"/>
  <c r="D2058" i="1"/>
  <c r="C2058" i="1"/>
  <c r="B2058" i="1"/>
  <c r="M2057" i="1"/>
  <c r="L2057" i="1"/>
  <c r="K2057" i="1"/>
  <c r="J2057" i="1"/>
  <c r="I2057" i="1"/>
  <c r="H2057" i="1"/>
  <c r="G2057" i="1"/>
  <c r="F2057" i="1"/>
  <c r="E2057" i="1"/>
  <c r="D2057" i="1"/>
  <c r="C2057" i="1"/>
  <c r="B2057" i="1"/>
  <c r="M2038" i="1"/>
  <c r="L2038" i="1"/>
  <c r="K2038" i="1"/>
  <c r="J2038" i="1"/>
  <c r="I2038" i="1"/>
  <c r="H2038" i="1"/>
  <c r="G2038" i="1"/>
  <c r="F2038" i="1"/>
  <c r="E2038" i="1"/>
  <c r="D2038" i="1"/>
  <c r="C2038" i="1"/>
  <c r="B2038" i="1"/>
  <c r="M2037" i="1"/>
  <c r="L2037" i="1"/>
  <c r="K2037" i="1"/>
  <c r="J2037" i="1"/>
  <c r="I2037" i="1"/>
  <c r="H2037" i="1"/>
  <c r="G2037" i="1"/>
  <c r="F2037" i="1"/>
  <c r="E2037" i="1"/>
  <c r="D2037" i="1"/>
  <c r="C2037" i="1"/>
  <c r="B2037" i="1"/>
  <c r="M2036" i="1"/>
  <c r="L2036" i="1"/>
  <c r="K2036" i="1"/>
  <c r="J2036" i="1"/>
  <c r="I2036" i="1"/>
  <c r="H2036" i="1"/>
  <c r="G2036" i="1"/>
  <c r="F2036" i="1"/>
  <c r="E2036" i="1"/>
  <c r="D2036" i="1"/>
  <c r="C2036" i="1"/>
  <c r="B2036" i="1"/>
  <c r="M2015" i="1"/>
  <c r="M2016" i="1"/>
  <c r="M2017" i="1"/>
  <c r="L2017" i="1"/>
  <c r="K2017" i="1"/>
  <c r="J2017" i="1"/>
  <c r="I2017" i="1"/>
  <c r="H2017" i="1"/>
  <c r="G2017" i="1"/>
  <c r="F2017" i="1"/>
  <c r="E2017" i="1"/>
  <c r="D2017" i="1"/>
  <c r="C2017" i="1"/>
  <c r="B2017" i="1"/>
  <c r="L2016" i="1"/>
  <c r="K2016" i="1"/>
  <c r="J2016" i="1"/>
  <c r="I2016" i="1"/>
  <c r="H2016" i="1"/>
  <c r="G2016" i="1"/>
  <c r="F2016" i="1"/>
  <c r="E2016" i="1"/>
  <c r="D2016" i="1"/>
  <c r="C2016" i="1"/>
  <c r="B2016" i="1"/>
  <c r="L2015" i="1"/>
  <c r="K2015" i="1"/>
  <c r="J2015" i="1"/>
  <c r="I2015" i="1"/>
  <c r="H2015" i="1"/>
  <c r="G2015" i="1"/>
  <c r="F2015" i="1"/>
  <c r="E2015" i="1"/>
  <c r="D2015" i="1"/>
  <c r="C2015" i="1"/>
  <c r="B2015" i="1"/>
  <c r="L1996" i="1"/>
  <c r="K1996" i="1"/>
  <c r="J1996" i="1"/>
  <c r="I1996" i="1"/>
  <c r="H1996" i="1"/>
  <c r="G1996" i="1"/>
  <c r="F1996" i="1"/>
  <c r="E1996" i="1"/>
  <c r="D1996" i="1"/>
  <c r="C1996" i="1"/>
  <c r="B1996" i="1"/>
  <c r="L1995" i="1"/>
  <c r="K1995" i="1"/>
  <c r="J1995" i="1"/>
  <c r="I1995" i="1"/>
  <c r="H1995" i="1"/>
  <c r="G1995" i="1"/>
  <c r="F1995" i="1"/>
  <c r="E1995" i="1"/>
  <c r="D1995" i="1"/>
  <c r="C1995" i="1"/>
  <c r="B1995" i="1"/>
  <c r="L1994" i="1"/>
  <c r="K1994" i="1"/>
  <c r="J1994" i="1"/>
  <c r="I1994" i="1"/>
  <c r="H1994" i="1"/>
  <c r="G1994" i="1"/>
  <c r="F1994" i="1"/>
  <c r="E1994" i="1"/>
  <c r="D1994" i="1"/>
  <c r="C1994" i="1"/>
  <c r="B1994" i="1"/>
  <c r="L1975" i="1"/>
  <c r="K1975" i="1"/>
  <c r="J1975" i="1"/>
  <c r="I1975" i="1"/>
  <c r="H1975" i="1"/>
  <c r="G1975" i="1"/>
  <c r="F1975" i="1"/>
  <c r="E1975" i="1"/>
  <c r="D1975" i="1"/>
  <c r="C1975" i="1"/>
  <c r="L1974" i="1"/>
  <c r="K1974" i="1"/>
  <c r="J1974" i="1"/>
  <c r="I1974" i="1"/>
  <c r="H1974" i="1"/>
  <c r="G1974" i="1"/>
  <c r="F1974" i="1"/>
  <c r="E1974" i="1"/>
  <c r="D1974" i="1"/>
  <c r="C1974" i="1"/>
  <c r="L1973" i="1"/>
  <c r="K1973" i="1"/>
  <c r="J1973" i="1"/>
  <c r="I1973" i="1"/>
  <c r="H1973" i="1"/>
  <c r="G1973" i="1"/>
  <c r="F1973" i="1"/>
  <c r="E1973" i="1"/>
  <c r="D1973" i="1"/>
  <c r="C1973" i="1"/>
  <c r="L1954" i="1"/>
  <c r="K1954" i="1"/>
  <c r="J1954" i="1"/>
  <c r="I1954" i="1"/>
  <c r="H1954" i="1"/>
  <c r="G1954" i="1"/>
  <c r="F1954" i="1"/>
  <c r="E1954" i="1"/>
  <c r="D1954" i="1"/>
  <c r="C1954" i="1"/>
  <c r="B1954" i="1"/>
  <c r="L1953" i="1"/>
  <c r="K1953" i="1"/>
  <c r="J1953" i="1"/>
  <c r="I1953" i="1"/>
  <c r="H1953" i="1"/>
  <c r="G1953" i="1"/>
  <c r="F1953" i="1"/>
  <c r="E1953" i="1"/>
  <c r="D1953" i="1"/>
  <c r="C1953" i="1"/>
  <c r="B1953" i="1"/>
  <c r="L1952" i="1"/>
  <c r="K1952" i="1"/>
  <c r="J1952" i="1"/>
  <c r="I1952" i="1"/>
  <c r="H1952" i="1"/>
  <c r="G1952" i="1"/>
  <c r="F1952" i="1"/>
  <c r="E1952" i="1"/>
  <c r="D1952" i="1"/>
  <c r="C1952" i="1"/>
  <c r="B1952" i="1"/>
  <c r="L1933" i="1"/>
  <c r="K1933" i="1"/>
  <c r="J1933" i="1"/>
  <c r="I1933" i="1"/>
  <c r="H1933" i="1"/>
  <c r="G1933" i="1"/>
  <c r="F1933" i="1"/>
  <c r="E1933" i="1"/>
  <c r="D1933" i="1"/>
  <c r="C1933" i="1"/>
  <c r="B1933" i="1"/>
  <c r="L1932" i="1"/>
  <c r="K1932" i="1"/>
  <c r="J1932" i="1"/>
  <c r="I1932" i="1"/>
  <c r="H1932" i="1"/>
  <c r="G1932" i="1"/>
  <c r="F1932" i="1"/>
  <c r="E1932" i="1"/>
  <c r="D1932" i="1"/>
  <c r="C1932" i="1"/>
  <c r="B1932" i="1"/>
  <c r="L1931" i="1"/>
  <c r="K1931" i="1"/>
  <c r="J1931" i="1"/>
  <c r="I1931" i="1"/>
  <c r="H1931" i="1"/>
  <c r="G1931" i="1"/>
  <c r="F1931" i="1"/>
  <c r="E1931" i="1"/>
  <c r="D1931" i="1"/>
  <c r="C1931" i="1"/>
  <c r="B1931" i="1"/>
  <c r="L1912" i="1"/>
  <c r="K1912" i="1"/>
  <c r="J1912" i="1"/>
  <c r="I1912" i="1"/>
  <c r="H1912" i="1"/>
  <c r="G1912" i="1"/>
  <c r="F1912" i="1"/>
  <c r="E1912" i="1"/>
  <c r="D1912" i="1"/>
  <c r="C1912" i="1"/>
  <c r="B1912" i="1"/>
  <c r="L1911" i="1"/>
  <c r="K1911" i="1"/>
  <c r="J1911" i="1"/>
  <c r="I1911" i="1"/>
  <c r="H1911" i="1"/>
  <c r="G1911" i="1"/>
  <c r="F1911" i="1"/>
  <c r="E1911" i="1"/>
  <c r="D1911" i="1"/>
  <c r="C1911" i="1"/>
  <c r="B1911" i="1"/>
  <c r="L1910" i="1"/>
  <c r="K1910" i="1"/>
  <c r="J1910" i="1"/>
  <c r="I1910" i="1"/>
  <c r="H1910" i="1"/>
  <c r="G1910" i="1"/>
  <c r="F1910" i="1"/>
  <c r="E1910" i="1"/>
  <c r="D1910" i="1"/>
  <c r="C1910" i="1"/>
  <c r="B1910" i="1"/>
  <c r="L1891" i="1"/>
  <c r="K1891" i="1"/>
  <c r="J1891" i="1"/>
  <c r="I1891" i="1"/>
  <c r="H1891" i="1"/>
  <c r="G1891" i="1"/>
  <c r="F1891" i="1"/>
  <c r="E1891" i="1"/>
  <c r="D1891" i="1"/>
  <c r="C1891" i="1"/>
  <c r="B1891" i="1"/>
  <c r="L1890" i="1"/>
  <c r="K1890" i="1"/>
  <c r="J1890" i="1"/>
  <c r="I1890" i="1"/>
  <c r="H1890" i="1"/>
  <c r="G1890" i="1"/>
  <c r="F1890" i="1"/>
  <c r="E1890" i="1"/>
  <c r="D1890" i="1"/>
  <c r="C1890" i="1"/>
  <c r="B1890" i="1"/>
  <c r="L1889" i="1"/>
  <c r="K1889" i="1"/>
  <c r="J1889" i="1"/>
  <c r="I1889" i="1"/>
  <c r="H1889" i="1"/>
  <c r="G1889" i="1"/>
  <c r="F1889" i="1"/>
  <c r="E1889" i="1"/>
  <c r="D1889" i="1"/>
  <c r="C1889" i="1"/>
  <c r="B1889" i="1"/>
  <c r="B1868" i="1"/>
  <c r="C1868" i="1"/>
  <c r="D1868" i="1"/>
  <c r="E1868" i="1"/>
  <c r="F1868" i="1"/>
  <c r="G1868" i="1"/>
  <c r="H1868" i="1"/>
  <c r="B1869" i="1"/>
  <c r="C1869" i="1"/>
  <c r="D1869" i="1"/>
  <c r="E1869" i="1"/>
  <c r="F1869" i="1"/>
  <c r="G1869" i="1"/>
  <c r="H1869" i="1"/>
  <c r="B1870" i="1"/>
  <c r="C1870" i="1"/>
  <c r="D1870" i="1"/>
  <c r="E1870" i="1"/>
  <c r="F1870" i="1"/>
  <c r="G1870" i="1"/>
  <c r="H1870" i="1"/>
  <c r="L1870" i="1"/>
  <c r="K1870" i="1"/>
  <c r="J1870" i="1"/>
  <c r="I1870" i="1"/>
  <c r="L1869" i="1"/>
  <c r="K1869" i="1"/>
  <c r="J1869" i="1"/>
  <c r="I1869" i="1"/>
  <c r="L1868" i="1"/>
  <c r="K1868" i="1"/>
  <c r="J1868" i="1"/>
  <c r="I1868" i="1"/>
  <c r="M1765" i="1"/>
  <c r="L1765" i="1"/>
  <c r="K1765" i="1"/>
  <c r="J1765" i="1"/>
  <c r="I1765" i="1"/>
  <c r="M1764" i="1"/>
  <c r="L1764" i="1"/>
  <c r="K1764" i="1"/>
  <c r="J1764" i="1"/>
  <c r="I1764" i="1"/>
  <c r="M1763" i="1"/>
  <c r="L1763" i="1"/>
  <c r="K1763" i="1"/>
  <c r="J1763" i="1"/>
  <c r="I1763" i="1"/>
  <c r="N1742" i="1"/>
  <c r="N1743" i="1"/>
  <c r="N1744" i="1"/>
  <c r="M1744" i="1"/>
  <c r="L1744" i="1"/>
  <c r="K1744" i="1"/>
  <c r="J1744" i="1"/>
  <c r="I1744" i="1"/>
  <c r="M1743" i="1"/>
  <c r="L1743" i="1"/>
  <c r="K1743" i="1"/>
  <c r="J1743" i="1"/>
  <c r="I1743" i="1"/>
  <c r="M1742" i="1"/>
  <c r="L1742" i="1"/>
  <c r="K1742" i="1"/>
  <c r="J1742" i="1"/>
  <c r="I1742" i="1"/>
  <c r="J1719" i="1"/>
  <c r="K1719" i="1"/>
  <c r="L1719" i="1"/>
  <c r="M1719" i="1"/>
  <c r="N1719" i="1"/>
  <c r="J1720" i="1"/>
  <c r="K1720" i="1"/>
  <c r="L1720" i="1"/>
  <c r="M1720" i="1"/>
  <c r="N1720" i="1"/>
  <c r="J1721" i="1"/>
  <c r="K1721" i="1"/>
  <c r="L1721" i="1"/>
  <c r="M1721" i="1"/>
  <c r="N1721" i="1"/>
  <c r="I1721" i="1"/>
  <c r="I1720" i="1"/>
  <c r="I1719" i="1"/>
  <c r="M1673" i="1"/>
  <c r="L1673" i="1"/>
  <c r="K1673" i="1"/>
  <c r="J1673" i="1"/>
  <c r="I1673" i="1"/>
  <c r="H1673" i="1"/>
  <c r="G1673" i="1"/>
  <c r="F1673" i="1"/>
  <c r="E1673" i="1"/>
  <c r="D1673" i="1"/>
  <c r="C1673" i="1"/>
  <c r="B1673" i="1"/>
  <c r="M1672" i="1"/>
  <c r="L1672" i="1"/>
  <c r="K1672" i="1"/>
  <c r="J1672" i="1"/>
  <c r="I1672" i="1"/>
  <c r="H1672" i="1"/>
  <c r="G1672" i="1"/>
  <c r="F1672" i="1"/>
  <c r="E1672" i="1"/>
  <c r="D1672" i="1"/>
  <c r="C1672" i="1"/>
  <c r="B1672" i="1"/>
  <c r="M1671" i="1"/>
  <c r="L1671" i="1"/>
  <c r="K1671" i="1"/>
  <c r="J1671" i="1"/>
  <c r="I1671" i="1"/>
  <c r="H1671" i="1"/>
  <c r="G1671" i="1"/>
  <c r="F1671" i="1"/>
  <c r="E1671" i="1"/>
  <c r="D1671" i="1"/>
  <c r="C1671" i="1"/>
  <c r="B1671" i="1"/>
  <c r="B1650" i="1"/>
  <c r="C1650" i="1"/>
  <c r="D1650" i="1"/>
  <c r="E1650" i="1"/>
  <c r="F1650" i="1"/>
  <c r="G1650" i="1"/>
  <c r="H1650" i="1"/>
  <c r="I1650" i="1"/>
  <c r="J1650" i="1"/>
  <c r="K1650" i="1"/>
  <c r="L1650" i="1"/>
  <c r="M1650" i="1"/>
  <c r="B1651" i="1"/>
  <c r="C1651" i="1"/>
  <c r="D1651" i="1"/>
  <c r="E1651" i="1"/>
  <c r="F1651" i="1"/>
  <c r="G1651" i="1"/>
  <c r="H1651" i="1"/>
  <c r="I1651" i="1"/>
  <c r="J1651" i="1"/>
  <c r="K1651" i="1"/>
  <c r="L1651" i="1"/>
  <c r="M1651" i="1"/>
  <c r="B1652" i="1"/>
  <c r="C1652" i="1"/>
  <c r="D1652" i="1"/>
  <c r="E1652" i="1"/>
  <c r="F1652" i="1"/>
  <c r="G1652" i="1"/>
  <c r="H1652" i="1"/>
  <c r="I1652" i="1"/>
  <c r="J1652" i="1"/>
  <c r="K1652" i="1"/>
  <c r="L1652" i="1"/>
  <c r="M1652" i="1"/>
  <c r="N1652" i="1"/>
  <c r="N1651" i="1"/>
  <c r="N1650" i="1"/>
  <c r="N1629" i="1"/>
  <c r="N1630" i="1"/>
  <c r="N1631" i="1"/>
  <c r="M1610" i="1"/>
  <c r="L1610" i="1"/>
  <c r="K1610" i="1"/>
  <c r="J1610" i="1"/>
  <c r="I1610" i="1"/>
  <c r="H1610" i="1"/>
  <c r="G1610" i="1"/>
  <c r="F1610" i="1"/>
  <c r="E1610" i="1"/>
  <c r="D1610" i="1"/>
  <c r="C1610" i="1"/>
  <c r="B1610" i="1"/>
  <c r="M1609" i="1"/>
  <c r="L1609" i="1"/>
  <c r="K1609" i="1"/>
  <c r="J1609" i="1"/>
  <c r="I1609" i="1"/>
  <c r="H1609" i="1"/>
  <c r="G1609" i="1"/>
  <c r="F1609" i="1"/>
  <c r="E1609" i="1"/>
  <c r="D1609" i="1"/>
  <c r="C1609" i="1"/>
  <c r="B1609" i="1"/>
  <c r="M1608" i="1"/>
  <c r="L1608" i="1"/>
  <c r="K1608" i="1"/>
  <c r="J1608" i="1"/>
  <c r="I1608" i="1"/>
  <c r="H1608" i="1"/>
  <c r="G1608" i="1"/>
  <c r="F1608" i="1"/>
  <c r="E1608" i="1"/>
  <c r="D1608" i="1"/>
  <c r="C1608" i="1"/>
  <c r="B1608" i="1"/>
  <c r="M1589" i="1"/>
  <c r="L1589" i="1"/>
  <c r="K1589" i="1"/>
  <c r="J1589" i="1"/>
  <c r="I1589" i="1"/>
  <c r="H1589" i="1"/>
  <c r="G1589" i="1"/>
  <c r="F1589" i="1"/>
  <c r="E1589" i="1"/>
  <c r="D1589" i="1"/>
  <c r="C1589" i="1"/>
  <c r="B1589" i="1"/>
  <c r="M1588" i="1"/>
  <c r="L1588" i="1"/>
  <c r="K1588" i="1"/>
  <c r="J1588" i="1"/>
  <c r="I1588" i="1"/>
  <c r="H1588" i="1"/>
  <c r="G1588" i="1"/>
  <c r="F1588" i="1"/>
  <c r="E1588" i="1"/>
  <c r="D1588" i="1"/>
  <c r="C1588" i="1"/>
  <c r="B1588" i="1"/>
  <c r="M1587" i="1"/>
  <c r="L1587" i="1"/>
  <c r="K1587" i="1"/>
  <c r="J1587" i="1"/>
  <c r="I1587" i="1"/>
  <c r="H1587" i="1"/>
  <c r="G1587" i="1"/>
  <c r="F1587" i="1"/>
  <c r="E1587" i="1"/>
  <c r="D1587" i="1"/>
  <c r="C1587" i="1"/>
  <c r="B1587" i="1"/>
  <c r="M1568" i="1"/>
  <c r="L1568" i="1"/>
  <c r="K1568" i="1"/>
  <c r="J1568" i="1"/>
  <c r="I1568" i="1"/>
  <c r="H1568" i="1"/>
  <c r="G1568" i="1"/>
  <c r="F1568" i="1"/>
  <c r="E1568" i="1"/>
  <c r="D1568" i="1"/>
  <c r="C1568" i="1"/>
  <c r="B1568" i="1"/>
  <c r="M1567" i="1"/>
  <c r="L1567" i="1"/>
  <c r="K1567" i="1"/>
  <c r="J1567" i="1"/>
  <c r="I1567" i="1"/>
  <c r="H1567" i="1"/>
  <c r="G1567" i="1"/>
  <c r="F1567" i="1"/>
  <c r="E1567" i="1"/>
  <c r="D1567" i="1"/>
  <c r="C1567" i="1"/>
  <c r="B1567" i="1"/>
  <c r="M1566" i="1"/>
  <c r="L1566" i="1"/>
  <c r="K1566" i="1"/>
  <c r="J1566" i="1"/>
  <c r="I1566" i="1"/>
  <c r="H1566" i="1"/>
  <c r="G1566" i="1"/>
  <c r="F1566" i="1"/>
  <c r="E1566" i="1"/>
  <c r="D1566" i="1"/>
  <c r="C1566" i="1"/>
  <c r="B1566" i="1"/>
  <c r="M1533" i="1"/>
  <c r="L1533" i="1"/>
  <c r="K1533" i="1"/>
  <c r="J1533" i="1"/>
  <c r="I1533" i="1"/>
  <c r="H1533" i="1"/>
  <c r="G1533" i="1"/>
  <c r="F1533" i="1"/>
  <c r="E1533" i="1"/>
  <c r="D1533" i="1"/>
  <c r="C1533" i="1"/>
  <c r="B1533" i="1"/>
  <c r="M1532" i="1"/>
  <c r="L1532" i="1"/>
  <c r="K1532" i="1"/>
  <c r="J1532" i="1"/>
  <c r="I1532" i="1"/>
  <c r="H1532" i="1"/>
  <c r="G1532" i="1"/>
  <c r="F1532" i="1"/>
  <c r="E1532" i="1"/>
  <c r="D1532" i="1"/>
  <c r="C1532" i="1"/>
  <c r="B1532" i="1"/>
  <c r="M1531" i="1"/>
  <c r="L1531" i="1"/>
  <c r="K1531" i="1"/>
  <c r="J1531" i="1"/>
  <c r="I1531" i="1"/>
  <c r="H1531" i="1"/>
  <c r="G1531" i="1"/>
  <c r="F1531" i="1"/>
  <c r="E1531" i="1"/>
  <c r="D1531" i="1"/>
  <c r="C1531" i="1"/>
  <c r="B1531" i="1"/>
  <c r="N1512" i="1"/>
  <c r="M1512" i="1"/>
  <c r="L1512" i="1"/>
  <c r="K1512" i="1"/>
  <c r="J1512" i="1"/>
  <c r="I1512" i="1"/>
  <c r="H1512" i="1"/>
  <c r="G1512" i="1"/>
  <c r="F1512" i="1"/>
  <c r="E1512" i="1"/>
  <c r="D1512" i="1"/>
  <c r="C1512" i="1"/>
  <c r="B1512" i="1"/>
  <c r="N1511" i="1"/>
  <c r="M1511" i="1"/>
  <c r="L1511" i="1"/>
  <c r="K1511" i="1"/>
  <c r="J1511" i="1"/>
  <c r="I1511" i="1"/>
  <c r="H1511" i="1"/>
  <c r="G1511" i="1"/>
  <c r="F1511" i="1"/>
  <c r="E1511" i="1"/>
  <c r="D1511" i="1"/>
  <c r="C1511" i="1"/>
  <c r="B1511" i="1"/>
  <c r="N1510" i="1"/>
  <c r="M1510" i="1"/>
  <c r="L1510" i="1"/>
  <c r="K1510" i="1"/>
  <c r="J1510" i="1"/>
  <c r="I1510" i="1"/>
  <c r="H1510" i="1"/>
  <c r="G1510" i="1"/>
  <c r="F1510" i="1"/>
  <c r="E1510" i="1"/>
  <c r="D1510" i="1"/>
  <c r="C1510" i="1"/>
  <c r="B1510" i="1"/>
  <c r="N1491" i="1"/>
  <c r="M1491" i="1"/>
  <c r="L1491" i="1"/>
  <c r="K1491" i="1"/>
  <c r="J1491" i="1"/>
  <c r="I1491" i="1"/>
  <c r="H1491" i="1"/>
  <c r="G1491" i="1"/>
  <c r="F1491" i="1"/>
  <c r="E1491" i="1"/>
  <c r="D1491" i="1"/>
  <c r="C1491" i="1"/>
  <c r="B1491" i="1"/>
  <c r="N1490" i="1"/>
  <c r="M1490" i="1"/>
  <c r="L1490" i="1"/>
  <c r="K1490" i="1"/>
  <c r="J1490" i="1"/>
  <c r="I1490" i="1"/>
  <c r="H1490" i="1"/>
  <c r="G1490" i="1"/>
  <c r="F1490" i="1"/>
  <c r="E1490" i="1"/>
  <c r="D1490" i="1"/>
  <c r="C1490" i="1"/>
  <c r="B1490" i="1"/>
  <c r="N1489" i="1"/>
  <c r="M1489" i="1"/>
  <c r="L1489" i="1"/>
  <c r="K1489" i="1"/>
  <c r="J1489" i="1"/>
  <c r="I1489" i="1"/>
  <c r="H1489" i="1"/>
  <c r="G1489" i="1"/>
  <c r="F1489" i="1"/>
  <c r="E1489" i="1"/>
  <c r="D1489" i="1"/>
  <c r="C1489" i="1"/>
  <c r="B1489" i="1"/>
  <c r="N1470" i="1"/>
  <c r="M1470" i="1"/>
  <c r="L1470" i="1"/>
  <c r="K1470" i="1"/>
  <c r="J1470" i="1"/>
  <c r="I1470" i="1"/>
  <c r="H1470" i="1"/>
  <c r="G1470" i="1"/>
  <c r="F1470" i="1"/>
  <c r="E1470" i="1"/>
  <c r="D1470" i="1"/>
  <c r="C1470" i="1"/>
  <c r="B1470" i="1"/>
  <c r="N1469" i="1"/>
  <c r="M1469" i="1"/>
  <c r="L1469" i="1"/>
  <c r="K1469" i="1"/>
  <c r="J1469" i="1"/>
  <c r="I1469" i="1"/>
  <c r="H1469" i="1"/>
  <c r="G1469" i="1"/>
  <c r="F1469" i="1"/>
  <c r="E1469" i="1"/>
  <c r="D1469" i="1"/>
  <c r="C1469" i="1"/>
  <c r="B1469" i="1"/>
  <c r="N1468" i="1"/>
  <c r="M1468" i="1"/>
  <c r="L1468" i="1"/>
  <c r="K1468" i="1"/>
  <c r="J1468" i="1"/>
  <c r="I1468" i="1"/>
  <c r="H1468" i="1"/>
  <c r="G1468" i="1"/>
  <c r="F1468" i="1"/>
  <c r="E1468" i="1"/>
  <c r="D1468" i="1"/>
  <c r="C1468" i="1"/>
  <c r="B1468" i="1"/>
  <c r="N1435" i="1"/>
  <c r="N1436" i="1"/>
  <c r="N1437" i="1"/>
  <c r="M1437" i="1"/>
  <c r="L1437" i="1"/>
  <c r="K1437" i="1"/>
  <c r="J1437" i="1"/>
  <c r="I1437" i="1"/>
  <c r="H1437" i="1"/>
  <c r="G1437" i="1"/>
  <c r="F1437" i="1"/>
  <c r="E1437" i="1"/>
  <c r="D1437" i="1"/>
  <c r="C1437" i="1"/>
  <c r="B1437" i="1"/>
  <c r="M1436" i="1"/>
  <c r="L1436" i="1"/>
  <c r="K1436" i="1"/>
  <c r="J1436" i="1"/>
  <c r="I1436" i="1"/>
  <c r="H1436" i="1"/>
  <c r="G1436" i="1"/>
  <c r="F1436" i="1"/>
  <c r="E1436" i="1"/>
  <c r="D1436" i="1"/>
  <c r="C1436" i="1"/>
  <c r="B1436" i="1"/>
  <c r="M1435" i="1"/>
  <c r="L1435" i="1"/>
  <c r="K1435" i="1"/>
  <c r="J1435" i="1"/>
  <c r="I1435" i="1"/>
  <c r="H1435" i="1"/>
  <c r="G1435" i="1"/>
  <c r="F1435" i="1"/>
  <c r="E1435" i="1"/>
  <c r="D1435" i="1"/>
  <c r="C1435" i="1"/>
  <c r="B1435" i="1"/>
  <c r="M1416" i="1"/>
  <c r="L1416" i="1"/>
  <c r="K1416" i="1"/>
  <c r="J1416" i="1"/>
  <c r="I1416" i="1"/>
  <c r="H1416" i="1"/>
  <c r="G1416" i="1"/>
  <c r="F1416" i="1"/>
  <c r="E1416" i="1"/>
  <c r="D1416" i="1"/>
  <c r="C1416" i="1"/>
  <c r="B1416" i="1"/>
  <c r="M1415" i="1"/>
  <c r="L1415" i="1"/>
  <c r="K1415" i="1"/>
  <c r="J1415" i="1"/>
  <c r="I1415" i="1"/>
  <c r="H1415" i="1"/>
  <c r="G1415" i="1"/>
  <c r="F1415" i="1"/>
  <c r="E1415" i="1"/>
  <c r="D1415" i="1"/>
  <c r="C1415" i="1"/>
  <c r="B1415" i="1"/>
  <c r="M1414" i="1"/>
  <c r="L1414" i="1"/>
  <c r="K1414" i="1"/>
  <c r="J1414" i="1"/>
  <c r="I1414" i="1"/>
  <c r="H1414" i="1"/>
  <c r="G1414" i="1"/>
  <c r="F1414" i="1"/>
  <c r="E1414" i="1"/>
  <c r="D1414" i="1"/>
  <c r="C1414" i="1"/>
  <c r="B1414" i="1"/>
  <c r="N1393" i="1"/>
  <c r="N1394" i="1"/>
  <c r="N1395" i="1"/>
  <c r="M1395" i="1"/>
  <c r="L1395" i="1"/>
  <c r="K1395" i="1"/>
  <c r="J1395" i="1"/>
  <c r="I1395" i="1"/>
  <c r="H1395" i="1"/>
  <c r="G1395" i="1"/>
  <c r="F1395" i="1"/>
  <c r="E1395" i="1"/>
  <c r="D1395" i="1"/>
  <c r="C1395" i="1"/>
  <c r="B1395" i="1"/>
  <c r="M1394" i="1"/>
  <c r="L1394" i="1"/>
  <c r="K1394" i="1"/>
  <c r="J1394" i="1"/>
  <c r="I1394" i="1"/>
  <c r="H1394" i="1"/>
  <c r="G1394" i="1"/>
  <c r="F1394" i="1"/>
  <c r="E1394" i="1"/>
  <c r="D1394" i="1"/>
  <c r="C1394" i="1"/>
  <c r="B1394" i="1"/>
  <c r="M1393" i="1"/>
  <c r="L1393" i="1"/>
  <c r="K1393" i="1"/>
  <c r="J1393" i="1"/>
  <c r="I1393" i="1"/>
  <c r="H1393" i="1"/>
  <c r="G1393" i="1"/>
  <c r="F1393" i="1"/>
  <c r="E1393" i="1"/>
  <c r="D1393" i="1"/>
  <c r="C1393" i="1"/>
  <c r="B1393" i="1"/>
  <c r="B1359" i="1"/>
  <c r="C1359" i="1"/>
  <c r="D1359" i="1"/>
  <c r="E1359" i="1"/>
  <c r="B1360" i="1"/>
  <c r="C1360" i="1"/>
  <c r="D1360" i="1"/>
  <c r="E1360" i="1"/>
  <c r="B1361" i="1"/>
  <c r="C1361" i="1"/>
  <c r="D1361" i="1"/>
  <c r="E1361" i="1"/>
  <c r="M1361" i="1"/>
  <c r="L1361" i="1"/>
  <c r="K1361" i="1"/>
  <c r="J1361" i="1"/>
  <c r="I1361" i="1"/>
  <c r="H1361" i="1"/>
  <c r="G1361" i="1"/>
  <c r="F1361" i="1"/>
  <c r="M1360" i="1"/>
  <c r="L1360" i="1"/>
  <c r="K1360" i="1"/>
  <c r="J1360" i="1"/>
  <c r="I1360" i="1"/>
  <c r="H1360" i="1"/>
  <c r="G1360" i="1"/>
  <c r="F1360" i="1"/>
  <c r="M1359" i="1"/>
  <c r="L1359" i="1"/>
  <c r="K1359" i="1"/>
  <c r="J1359" i="1"/>
  <c r="I1359" i="1"/>
  <c r="H1359" i="1"/>
  <c r="G1359" i="1"/>
  <c r="F1359" i="1"/>
  <c r="N1340" i="1"/>
  <c r="M1340" i="1"/>
  <c r="L1340" i="1"/>
  <c r="K1340" i="1"/>
  <c r="J1340" i="1"/>
  <c r="I1340" i="1"/>
  <c r="H1340" i="1"/>
  <c r="G1340" i="1"/>
  <c r="F1340" i="1"/>
  <c r="N1339" i="1"/>
  <c r="M1339" i="1"/>
  <c r="L1339" i="1"/>
  <c r="K1339" i="1"/>
  <c r="J1339" i="1"/>
  <c r="I1339" i="1"/>
  <c r="H1339" i="1"/>
  <c r="G1339" i="1"/>
  <c r="F1339" i="1"/>
  <c r="N1338" i="1"/>
  <c r="M1338" i="1"/>
  <c r="L1338" i="1"/>
  <c r="K1338" i="1"/>
  <c r="J1338" i="1"/>
  <c r="I1338" i="1"/>
  <c r="H1338" i="1"/>
  <c r="G1338" i="1"/>
  <c r="F1338" i="1"/>
  <c r="N1319" i="1"/>
  <c r="M1319" i="1"/>
  <c r="L1319" i="1"/>
  <c r="K1319" i="1"/>
  <c r="J1319" i="1"/>
  <c r="I1319" i="1"/>
  <c r="H1319" i="1"/>
  <c r="G1319" i="1"/>
  <c r="F1319" i="1"/>
  <c r="E1319" i="1"/>
  <c r="D1319" i="1"/>
  <c r="C1319" i="1"/>
  <c r="B1319" i="1"/>
  <c r="N1318" i="1"/>
  <c r="M1318" i="1"/>
  <c r="L1318" i="1"/>
  <c r="K1318" i="1"/>
  <c r="J1318" i="1"/>
  <c r="I1318" i="1"/>
  <c r="H1318" i="1"/>
  <c r="G1318" i="1"/>
  <c r="F1318" i="1"/>
  <c r="E1318" i="1"/>
  <c r="D1318" i="1"/>
  <c r="C1318" i="1"/>
  <c r="B1318" i="1"/>
  <c r="N1317" i="1"/>
  <c r="M1317" i="1"/>
  <c r="L1317" i="1"/>
  <c r="K1317" i="1"/>
  <c r="J1317" i="1"/>
  <c r="I1317" i="1"/>
  <c r="H1317" i="1"/>
  <c r="G1317" i="1"/>
  <c r="F1317" i="1"/>
  <c r="E1317" i="1"/>
  <c r="D1317" i="1"/>
  <c r="C1317" i="1"/>
  <c r="B1317" i="1"/>
  <c r="N1260" i="1"/>
  <c r="M1260" i="1"/>
  <c r="L1260" i="1"/>
  <c r="K1260" i="1"/>
  <c r="J1260" i="1"/>
  <c r="I1260" i="1"/>
  <c r="H1260" i="1"/>
  <c r="G1260" i="1"/>
  <c r="F1260" i="1"/>
  <c r="E1260" i="1"/>
  <c r="D1260" i="1"/>
  <c r="C1260" i="1"/>
  <c r="B1260" i="1"/>
  <c r="N1259" i="1"/>
  <c r="M1259" i="1"/>
  <c r="L1259" i="1"/>
  <c r="K1259" i="1"/>
  <c r="J1259" i="1"/>
  <c r="I1259" i="1"/>
  <c r="H1259" i="1"/>
  <c r="G1259" i="1"/>
  <c r="F1259" i="1"/>
  <c r="E1259" i="1"/>
  <c r="D1259" i="1"/>
  <c r="C1259" i="1"/>
  <c r="B1259" i="1"/>
  <c r="N1258" i="1"/>
  <c r="M1258" i="1"/>
  <c r="L1258" i="1"/>
  <c r="K1258" i="1"/>
  <c r="J1258" i="1"/>
  <c r="I1258" i="1"/>
  <c r="H1258" i="1"/>
  <c r="G1258" i="1"/>
  <c r="F1258" i="1"/>
  <c r="E1258" i="1"/>
  <c r="D1258" i="1"/>
  <c r="C1258" i="1"/>
  <c r="B1258" i="1"/>
  <c r="N1237" i="1"/>
  <c r="M1237" i="1"/>
  <c r="L1237" i="1"/>
  <c r="K1237" i="1"/>
  <c r="J1237" i="1"/>
  <c r="I1237" i="1"/>
  <c r="H1237" i="1"/>
  <c r="G1237" i="1"/>
  <c r="F1237" i="1"/>
  <c r="E1237" i="1"/>
  <c r="D1237" i="1"/>
  <c r="C1237" i="1"/>
  <c r="B1237" i="1"/>
  <c r="N1236" i="1"/>
  <c r="M1236" i="1"/>
  <c r="L1236" i="1"/>
  <c r="K1236" i="1"/>
  <c r="J1236" i="1"/>
  <c r="I1236" i="1"/>
  <c r="H1236" i="1"/>
  <c r="G1236" i="1"/>
  <c r="F1236" i="1"/>
  <c r="E1236" i="1"/>
  <c r="D1236" i="1"/>
  <c r="C1236" i="1"/>
  <c r="B1236" i="1"/>
  <c r="N1235" i="1"/>
  <c r="M1235" i="1"/>
  <c r="L1235" i="1"/>
  <c r="K1235" i="1"/>
  <c r="J1235" i="1"/>
  <c r="I1235" i="1"/>
  <c r="H1235" i="1"/>
  <c r="G1235" i="1"/>
  <c r="F1235" i="1"/>
  <c r="E1235" i="1"/>
  <c r="D1235" i="1"/>
  <c r="C1235" i="1"/>
  <c r="M1213" i="1"/>
  <c r="N1213" i="1"/>
  <c r="M1214" i="1"/>
  <c r="N1214" i="1"/>
  <c r="M1215" i="1"/>
  <c r="N1215" i="1"/>
  <c r="L1215" i="1"/>
  <c r="K1215" i="1"/>
  <c r="J1215" i="1"/>
  <c r="I1215" i="1"/>
  <c r="H1215" i="1"/>
  <c r="G1215" i="1"/>
  <c r="F1215" i="1"/>
  <c r="E1215" i="1"/>
  <c r="D1215" i="1"/>
  <c r="C1215" i="1"/>
  <c r="B1215" i="1"/>
  <c r="L1214" i="1"/>
  <c r="K1214" i="1"/>
  <c r="J1214" i="1"/>
  <c r="I1214" i="1"/>
  <c r="H1214" i="1"/>
  <c r="G1214" i="1"/>
  <c r="F1214" i="1"/>
  <c r="E1214" i="1"/>
  <c r="D1214" i="1"/>
  <c r="C1214" i="1"/>
  <c r="B1214" i="1"/>
  <c r="L1213" i="1"/>
  <c r="K1213" i="1"/>
  <c r="J1213" i="1"/>
  <c r="I1213" i="1"/>
  <c r="H1213" i="1"/>
  <c r="G1213" i="1"/>
  <c r="F1213" i="1"/>
  <c r="E1213" i="1"/>
  <c r="D1213" i="1"/>
  <c r="C1213" i="1"/>
  <c r="B1213" i="1"/>
  <c r="L1194" i="1"/>
  <c r="K1194" i="1"/>
  <c r="J1194" i="1"/>
  <c r="I1194" i="1"/>
  <c r="H1194" i="1"/>
  <c r="G1194" i="1"/>
  <c r="F1194" i="1"/>
  <c r="E1194" i="1"/>
  <c r="D1194" i="1"/>
  <c r="C1194" i="1"/>
  <c r="B1194" i="1"/>
  <c r="L1193" i="1"/>
  <c r="K1193" i="1"/>
  <c r="J1193" i="1"/>
  <c r="I1193" i="1"/>
  <c r="H1193" i="1"/>
  <c r="G1193" i="1"/>
  <c r="F1193" i="1"/>
  <c r="E1193" i="1"/>
  <c r="D1193" i="1"/>
  <c r="C1193" i="1"/>
  <c r="B1193" i="1"/>
  <c r="L1192" i="1"/>
  <c r="K1192" i="1"/>
  <c r="J1192" i="1"/>
  <c r="I1192" i="1"/>
  <c r="H1192" i="1"/>
  <c r="G1192" i="1"/>
  <c r="F1192" i="1"/>
  <c r="E1192" i="1"/>
  <c r="D1192" i="1"/>
  <c r="C1192" i="1"/>
  <c r="B1192" i="1"/>
  <c r="N1158" i="1"/>
  <c r="N1159" i="1"/>
  <c r="N1160" i="1"/>
  <c r="M1160" i="1"/>
  <c r="L1160" i="1"/>
  <c r="K1160" i="1"/>
  <c r="J1160" i="1"/>
  <c r="I1160" i="1"/>
  <c r="H1160" i="1"/>
  <c r="G1160" i="1"/>
  <c r="F1160" i="1"/>
  <c r="E1160" i="1"/>
  <c r="D1160" i="1"/>
  <c r="C1160" i="1"/>
  <c r="B1160" i="1"/>
  <c r="M1159" i="1"/>
  <c r="L1159" i="1"/>
  <c r="K1159" i="1"/>
  <c r="J1159" i="1"/>
  <c r="I1159" i="1"/>
  <c r="H1159" i="1"/>
  <c r="G1159" i="1"/>
  <c r="F1159" i="1"/>
  <c r="E1159" i="1"/>
  <c r="D1159" i="1"/>
  <c r="C1159" i="1"/>
  <c r="B1159" i="1"/>
  <c r="M1158" i="1"/>
  <c r="L1158" i="1"/>
  <c r="K1158" i="1"/>
  <c r="J1158" i="1"/>
  <c r="I1158" i="1"/>
  <c r="H1158" i="1"/>
  <c r="G1158" i="1"/>
  <c r="F1158" i="1"/>
  <c r="E1158" i="1"/>
  <c r="D1158" i="1"/>
  <c r="C1158" i="1"/>
  <c r="B1158" i="1"/>
  <c r="N1104" i="1"/>
  <c r="M1104" i="1"/>
  <c r="L1104" i="1"/>
  <c r="K1104" i="1"/>
  <c r="J1104" i="1"/>
  <c r="I1104" i="1"/>
  <c r="H1104" i="1"/>
  <c r="G1104" i="1"/>
  <c r="F1104" i="1"/>
  <c r="E1104" i="1"/>
  <c r="D1104" i="1"/>
  <c r="C1104" i="1"/>
  <c r="B1104" i="1"/>
  <c r="N1103" i="1"/>
  <c r="M1103" i="1"/>
  <c r="L1103" i="1"/>
  <c r="K1103" i="1"/>
  <c r="J1103" i="1"/>
  <c r="I1103" i="1"/>
  <c r="H1103" i="1"/>
  <c r="G1103" i="1"/>
  <c r="F1103" i="1"/>
  <c r="E1103" i="1"/>
  <c r="D1103" i="1"/>
  <c r="C1103" i="1"/>
  <c r="B1103" i="1"/>
  <c r="N1102" i="1"/>
  <c r="M1102" i="1"/>
  <c r="L1102" i="1"/>
  <c r="K1102" i="1"/>
  <c r="J1102" i="1"/>
  <c r="I1102" i="1"/>
  <c r="H1102" i="1"/>
  <c r="G1102" i="1"/>
  <c r="F1102" i="1"/>
  <c r="E1102" i="1"/>
  <c r="D1102" i="1"/>
  <c r="C1102" i="1"/>
  <c r="B1102" i="1"/>
  <c r="C1078" i="1"/>
  <c r="D1078" i="1"/>
  <c r="E1078" i="1"/>
  <c r="F1078" i="1"/>
  <c r="G1078" i="1"/>
  <c r="H1078" i="1"/>
  <c r="I1078" i="1"/>
  <c r="J1078" i="1"/>
  <c r="K1078" i="1"/>
  <c r="L1078" i="1"/>
  <c r="M1078" i="1"/>
  <c r="N1078" i="1"/>
  <c r="C1079" i="1"/>
  <c r="D1079" i="1"/>
  <c r="E1079" i="1"/>
  <c r="F1079" i="1"/>
  <c r="G1079" i="1"/>
  <c r="H1079" i="1"/>
  <c r="I1079" i="1"/>
  <c r="J1079" i="1"/>
  <c r="K1079" i="1"/>
  <c r="L1079" i="1"/>
  <c r="M1079" i="1"/>
  <c r="N1079" i="1"/>
  <c r="C1080" i="1"/>
  <c r="D1080" i="1"/>
  <c r="E1080" i="1"/>
  <c r="F1080" i="1"/>
  <c r="G1080" i="1"/>
  <c r="H1080" i="1"/>
  <c r="I1080" i="1"/>
  <c r="J1080" i="1"/>
  <c r="K1080" i="1"/>
  <c r="L1080" i="1"/>
  <c r="M1080" i="1"/>
  <c r="N1080" i="1"/>
  <c r="B1080" i="1"/>
  <c r="B1079" i="1"/>
  <c r="B1078" i="1"/>
  <c r="M1038" i="1"/>
  <c r="L1038" i="1"/>
  <c r="K1038" i="1"/>
  <c r="J1038" i="1"/>
  <c r="I1038" i="1"/>
  <c r="H1038" i="1"/>
  <c r="G1038" i="1"/>
  <c r="F1038" i="1"/>
  <c r="E1038" i="1"/>
  <c r="D1038" i="1"/>
  <c r="C1038" i="1"/>
  <c r="B1038" i="1"/>
  <c r="M1037" i="1"/>
  <c r="L1037" i="1"/>
  <c r="K1037" i="1"/>
  <c r="J1037" i="1"/>
  <c r="I1037" i="1"/>
  <c r="H1037" i="1"/>
  <c r="G1037" i="1"/>
  <c r="F1037" i="1"/>
  <c r="E1037" i="1"/>
  <c r="D1037" i="1"/>
  <c r="C1037" i="1"/>
  <c r="B1037" i="1"/>
  <c r="M1036" i="1"/>
  <c r="L1036" i="1"/>
  <c r="K1036" i="1"/>
  <c r="J1036" i="1"/>
  <c r="I1036" i="1"/>
  <c r="H1036" i="1"/>
  <c r="G1036" i="1"/>
  <c r="F1036" i="1"/>
  <c r="E1036" i="1"/>
  <c r="D1036" i="1"/>
  <c r="C1036" i="1"/>
  <c r="B1036" i="1"/>
  <c r="M1002" i="1"/>
  <c r="L1002" i="1"/>
  <c r="K1002" i="1"/>
  <c r="J1002" i="1"/>
  <c r="I1002" i="1"/>
  <c r="H1002" i="1"/>
  <c r="G1002" i="1"/>
  <c r="F1002" i="1"/>
  <c r="E1002" i="1"/>
  <c r="D1002" i="1"/>
  <c r="C1002" i="1"/>
  <c r="B1002" i="1"/>
  <c r="M1001" i="1"/>
  <c r="L1001" i="1"/>
  <c r="K1001" i="1"/>
  <c r="J1001" i="1"/>
  <c r="I1001" i="1"/>
  <c r="H1001" i="1"/>
  <c r="G1001" i="1"/>
  <c r="F1001" i="1"/>
  <c r="E1001" i="1"/>
  <c r="D1001" i="1"/>
  <c r="C1001" i="1"/>
  <c r="B1001" i="1"/>
  <c r="M1000" i="1"/>
  <c r="L1000" i="1"/>
  <c r="K1000" i="1"/>
  <c r="J1000" i="1"/>
  <c r="I1000" i="1"/>
  <c r="H1000" i="1"/>
  <c r="G1000" i="1"/>
  <c r="F1000" i="1"/>
  <c r="E1000" i="1"/>
  <c r="D1000" i="1"/>
  <c r="C1000" i="1"/>
  <c r="B1000" i="1"/>
  <c r="M981" i="1"/>
  <c r="L981" i="1"/>
  <c r="K981" i="1"/>
  <c r="J981" i="1"/>
  <c r="I981" i="1"/>
  <c r="H981" i="1"/>
  <c r="G981" i="1"/>
  <c r="F981" i="1"/>
  <c r="E981" i="1"/>
  <c r="D981" i="1"/>
  <c r="C981" i="1"/>
  <c r="B981" i="1"/>
  <c r="M980" i="1"/>
  <c r="L980" i="1"/>
  <c r="K980" i="1"/>
  <c r="J980" i="1"/>
  <c r="I980" i="1"/>
  <c r="H980" i="1"/>
  <c r="G980" i="1"/>
  <c r="F980" i="1"/>
  <c r="E980" i="1"/>
  <c r="D980" i="1"/>
  <c r="C980" i="1"/>
  <c r="B980" i="1"/>
  <c r="M979" i="1"/>
  <c r="L979" i="1"/>
  <c r="K979" i="1"/>
  <c r="J979" i="1"/>
  <c r="I979" i="1"/>
  <c r="H979" i="1"/>
  <c r="G979" i="1"/>
  <c r="F979" i="1"/>
  <c r="E979" i="1"/>
  <c r="D979" i="1"/>
  <c r="C979" i="1"/>
  <c r="B979" i="1"/>
  <c r="N939" i="1"/>
  <c r="N940" i="1"/>
  <c r="N941" i="1"/>
  <c r="M941" i="1"/>
  <c r="L941" i="1"/>
  <c r="K941" i="1"/>
  <c r="J941" i="1"/>
  <c r="I941" i="1"/>
  <c r="H941" i="1"/>
  <c r="G941" i="1"/>
  <c r="F941" i="1"/>
  <c r="E941" i="1"/>
  <c r="D941" i="1"/>
  <c r="C941" i="1"/>
  <c r="B941" i="1"/>
  <c r="M940" i="1"/>
  <c r="L940" i="1"/>
  <c r="K940" i="1"/>
  <c r="J940" i="1"/>
  <c r="I940" i="1"/>
  <c r="H940" i="1"/>
  <c r="G940" i="1"/>
  <c r="F940" i="1"/>
  <c r="E940" i="1"/>
  <c r="D940" i="1"/>
  <c r="C940" i="1"/>
  <c r="B940" i="1"/>
  <c r="M939" i="1"/>
  <c r="L939" i="1"/>
  <c r="K939" i="1"/>
  <c r="J939" i="1"/>
  <c r="I939" i="1"/>
  <c r="H939" i="1"/>
  <c r="G939" i="1"/>
  <c r="F939" i="1"/>
  <c r="E939" i="1"/>
  <c r="D939" i="1"/>
  <c r="C939" i="1"/>
  <c r="B939" i="1"/>
  <c r="M920" i="1"/>
  <c r="L920" i="1"/>
  <c r="K920" i="1"/>
  <c r="J920" i="1"/>
  <c r="I920" i="1"/>
  <c r="H920" i="1"/>
  <c r="G920" i="1"/>
  <c r="F920" i="1"/>
  <c r="E920" i="1"/>
  <c r="D920" i="1"/>
  <c r="C920" i="1"/>
  <c r="B920" i="1"/>
  <c r="M919" i="1"/>
  <c r="L919" i="1"/>
  <c r="K919" i="1"/>
  <c r="J919" i="1"/>
  <c r="I919" i="1"/>
  <c r="H919" i="1"/>
  <c r="G919" i="1"/>
  <c r="F919" i="1"/>
  <c r="E919" i="1"/>
  <c r="D919" i="1"/>
  <c r="C919" i="1"/>
  <c r="B919" i="1"/>
  <c r="M918" i="1"/>
  <c r="L918" i="1"/>
  <c r="K918" i="1"/>
  <c r="J918" i="1"/>
  <c r="I918" i="1"/>
  <c r="H918" i="1"/>
  <c r="G918" i="1"/>
  <c r="F918" i="1"/>
  <c r="E918" i="1"/>
  <c r="D918" i="1"/>
  <c r="C918" i="1"/>
  <c r="B918" i="1"/>
  <c r="N882" i="1"/>
  <c r="M882" i="1"/>
  <c r="L882" i="1"/>
  <c r="K882" i="1"/>
  <c r="J882" i="1"/>
  <c r="I882" i="1"/>
  <c r="H882" i="1"/>
  <c r="G882" i="1"/>
  <c r="F882" i="1"/>
  <c r="E882" i="1"/>
  <c r="D882" i="1"/>
  <c r="C882" i="1"/>
  <c r="B882" i="1"/>
  <c r="N881" i="1"/>
  <c r="M881" i="1"/>
  <c r="L881" i="1"/>
  <c r="K881" i="1"/>
  <c r="J881" i="1"/>
  <c r="I881" i="1"/>
  <c r="H881" i="1"/>
  <c r="G881" i="1"/>
  <c r="F881" i="1"/>
  <c r="E881" i="1"/>
  <c r="D881" i="1"/>
  <c r="C881" i="1"/>
  <c r="B881" i="1"/>
  <c r="N880" i="1"/>
  <c r="M880" i="1"/>
  <c r="L880" i="1"/>
  <c r="K880" i="1"/>
  <c r="J880" i="1"/>
  <c r="I880" i="1"/>
  <c r="H880" i="1"/>
  <c r="G880" i="1"/>
  <c r="F880" i="1"/>
  <c r="E880" i="1"/>
  <c r="D880" i="1"/>
  <c r="C880" i="1"/>
  <c r="B880" i="1"/>
  <c r="L845" i="1"/>
  <c r="K845" i="1"/>
  <c r="J845" i="1"/>
  <c r="I845" i="1"/>
  <c r="H845" i="1"/>
  <c r="G845" i="1"/>
  <c r="F845" i="1"/>
  <c r="E845" i="1"/>
  <c r="D845" i="1"/>
  <c r="C845" i="1"/>
  <c r="B845" i="1"/>
  <c r="L844" i="1"/>
  <c r="K844" i="1"/>
  <c r="J844" i="1"/>
  <c r="I844" i="1"/>
  <c r="H844" i="1"/>
  <c r="G844" i="1"/>
  <c r="F844" i="1"/>
  <c r="E844" i="1"/>
  <c r="D844" i="1"/>
  <c r="C844" i="1"/>
  <c r="B844" i="1"/>
  <c r="L843" i="1"/>
  <c r="K843" i="1"/>
  <c r="J843" i="1"/>
  <c r="I843" i="1"/>
  <c r="H843" i="1"/>
  <c r="G843" i="1"/>
  <c r="F843" i="1"/>
  <c r="E843" i="1"/>
  <c r="D843" i="1"/>
  <c r="C843" i="1"/>
  <c r="B843" i="1"/>
  <c r="N824" i="1"/>
  <c r="M824" i="1"/>
  <c r="L824" i="1"/>
  <c r="K824" i="1"/>
  <c r="J824" i="1"/>
  <c r="I824" i="1"/>
  <c r="H824" i="1"/>
  <c r="G824" i="1"/>
  <c r="F824" i="1"/>
  <c r="E824" i="1"/>
  <c r="D824" i="1"/>
  <c r="C824" i="1"/>
  <c r="B824" i="1"/>
  <c r="N823" i="1"/>
  <c r="M823" i="1"/>
  <c r="L823" i="1"/>
  <c r="K823" i="1"/>
  <c r="J823" i="1"/>
  <c r="I823" i="1"/>
  <c r="H823" i="1"/>
  <c r="G823" i="1"/>
  <c r="F823" i="1"/>
  <c r="E823" i="1"/>
  <c r="D823" i="1"/>
  <c r="C823" i="1"/>
  <c r="B823" i="1"/>
  <c r="N822" i="1"/>
  <c r="M822" i="1"/>
  <c r="L822" i="1"/>
  <c r="K822" i="1"/>
  <c r="J822" i="1"/>
  <c r="I822" i="1"/>
  <c r="H822" i="1"/>
  <c r="G822" i="1"/>
  <c r="F822" i="1"/>
  <c r="E822" i="1"/>
  <c r="D822" i="1"/>
  <c r="C822" i="1"/>
  <c r="B822" i="1"/>
  <c r="N761" i="1"/>
  <c r="N762" i="1"/>
  <c r="N763" i="1"/>
  <c r="N801" i="1"/>
  <c r="N802" i="1"/>
  <c r="N803" i="1"/>
  <c r="M803" i="1"/>
  <c r="L803" i="1"/>
  <c r="K803" i="1"/>
  <c r="J803" i="1"/>
  <c r="I803" i="1"/>
  <c r="H803" i="1"/>
  <c r="G803" i="1"/>
  <c r="F803" i="1"/>
  <c r="E803" i="1"/>
  <c r="D803" i="1"/>
  <c r="C803" i="1"/>
  <c r="B803" i="1"/>
  <c r="M802" i="1"/>
  <c r="L802" i="1"/>
  <c r="K802" i="1"/>
  <c r="J802" i="1"/>
  <c r="I802" i="1"/>
  <c r="H802" i="1"/>
  <c r="G802" i="1"/>
  <c r="F802" i="1"/>
  <c r="E802" i="1"/>
  <c r="D802" i="1"/>
  <c r="C802" i="1"/>
  <c r="B802" i="1"/>
  <c r="M801" i="1"/>
  <c r="L801" i="1"/>
  <c r="K801" i="1"/>
  <c r="J801" i="1"/>
  <c r="I801" i="1"/>
  <c r="H801" i="1"/>
  <c r="G801" i="1"/>
  <c r="F801" i="1"/>
  <c r="E801" i="1"/>
  <c r="D801" i="1"/>
  <c r="C801" i="1"/>
  <c r="B801" i="1"/>
  <c r="M763" i="1"/>
  <c r="L763" i="1"/>
  <c r="K763" i="1"/>
  <c r="J763" i="1"/>
  <c r="I763" i="1"/>
  <c r="H763" i="1"/>
  <c r="G763" i="1"/>
  <c r="F763" i="1"/>
  <c r="E763" i="1"/>
  <c r="D763" i="1"/>
  <c r="C763" i="1"/>
  <c r="B763" i="1"/>
  <c r="M762" i="1"/>
  <c r="L762" i="1"/>
  <c r="K762" i="1"/>
  <c r="J762" i="1"/>
  <c r="I762" i="1"/>
  <c r="H762" i="1"/>
  <c r="G762" i="1"/>
  <c r="F762" i="1"/>
  <c r="E762" i="1"/>
  <c r="D762" i="1"/>
  <c r="C762" i="1"/>
  <c r="B762" i="1"/>
  <c r="M761" i="1"/>
  <c r="L761" i="1"/>
  <c r="K761" i="1"/>
  <c r="J761" i="1"/>
  <c r="I761" i="1"/>
  <c r="H761" i="1"/>
  <c r="G761" i="1"/>
  <c r="F761" i="1"/>
  <c r="E761" i="1"/>
  <c r="D761" i="1"/>
  <c r="C761" i="1"/>
  <c r="B761" i="1"/>
  <c r="M726" i="1"/>
  <c r="L726" i="1"/>
  <c r="K726" i="1"/>
  <c r="J726" i="1"/>
  <c r="I726" i="1"/>
  <c r="H726" i="1"/>
  <c r="G726" i="1"/>
  <c r="F726" i="1"/>
  <c r="E726" i="1"/>
  <c r="D726" i="1"/>
  <c r="C726" i="1"/>
  <c r="B726" i="1"/>
  <c r="M725" i="1"/>
  <c r="L725" i="1"/>
  <c r="K725" i="1"/>
  <c r="J725" i="1"/>
  <c r="I725" i="1"/>
  <c r="H725" i="1"/>
  <c r="G725" i="1"/>
  <c r="F725" i="1"/>
  <c r="E725" i="1"/>
  <c r="D725" i="1"/>
  <c r="C725" i="1"/>
  <c r="B725" i="1"/>
  <c r="M724" i="1"/>
  <c r="L724" i="1"/>
  <c r="K724" i="1"/>
  <c r="J724" i="1"/>
  <c r="I724" i="1"/>
  <c r="H724" i="1"/>
  <c r="G724" i="1"/>
  <c r="F724" i="1"/>
  <c r="E724" i="1"/>
  <c r="D724" i="1"/>
  <c r="C724" i="1"/>
  <c r="B724" i="1"/>
  <c r="M689" i="1"/>
  <c r="L689" i="1"/>
  <c r="K689" i="1"/>
  <c r="J689" i="1"/>
  <c r="I689" i="1"/>
  <c r="H689" i="1"/>
  <c r="G689" i="1"/>
  <c r="F689" i="1"/>
  <c r="E689" i="1"/>
  <c r="D689" i="1"/>
  <c r="C689" i="1"/>
  <c r="B689" i="1"/>
  <c r="M688" i="1"/>
  <c r="L688" i="1"/>
  <c r="K688" i="1"/>
  <c r="J688" i="1"/>
  <c r="I688" i="1"/>
  <c r="H688" i="1"/>
  <c r="G688" i="1"/>
  <c r="F688" i="1"/>
  <c r="E688" i="1"/>
  <c r="D688" i="1"/>
  <c r="C688" i="1"/>
  <c r="B688" i="1"/>
  <c r="M687" i="1"/>
  <c r="L687" i="1"/>
  <c r="K687" i="1"/>
  <c r="J687" i="1"/>
  <c r="I687" i="1"/>
  <c r="H687" i="1"/>
  <c r="G687" i="1"/>
  <c r="F687" i="1"/>
  <c r="E687" i="1"/>
  <c r="D687" i="1"/>
  <c r="C687" i="1"/>
  <c r="B687" i="1"/>
  <c r="M668" i="1"/>
  <c r="L668" i="1"/>
  <c r="K668" i="1"/>
  <c r="J668" i="1"/>
  <c r="I668" i="1"/>
  <c r="H668" i="1"/>
  <c r="G668" i="1"/>
  <c r="F668" i="1"/>
  <c r="E668" i="1"/>
  <c r="D668" i="1"/>
  <c r="C668" i="1"/>
  <c r="B668" i="1"/>
  <c r="M667" i="1"/>
  <c r="L667" i="1"/>
  <c r="K667" i="1"/>
  <c r="J667" i="1"/>
  <c r="I667" i="1"/>
  <c r="H667" i="1"/>
  <c r="G667" i="1"/>
  <c r="F667" i="1"/>
  <c r="E667" i="1"/>
  <c r="D667" i="1"/>
  <c r="C667" i="1"/>
  <c r="B667" i="1"/>
  <c r="M666" i="1"/>
  <c r="L666" i="1"/>
  <c r="K666" i="1"/>
  <c r="J666" i="1"/>
  <c r="I666" i="1"/>
  <c r="H666" i="1"/>
  <c r="G666" i="1"/>
  <c r="F666" i="1"/>
  <c r="E666" i="1"/>
  <c r="D666" i="1"/>
  <c r="C666" i="1"/>
  <c r="B666" i="1"/>
  <c r="M647" i="1"/>
  <c r="L647" i="1"/>
  <c r="K647" i="1"/>
  <c r="J647" i="1"/>
  <c r="I647" i="1"/>
  <c r="H647" i="1"/>
  <c r="G647" i="1"/>
  <c r="F647" i="1"/>
  <c r="E647" i="1"/>
  <c r="D647" i="1"/>
  <c r="C647" i="1"/>
  <c r="B647" i="1"/>
  <c r="M646" i="1"/>
  <c r="L646" i="1"/>
  <c r="K646" i="1"/>
  <c r="J646" i="1"/>
  <c r="I646" i="1"/>
  <c r="H646" i="1"/>
  <c r="G646" i="1"/>
  <c r="F646" i="1"/>
  <c r="E646" i="1"/>
  <c r="D646" i="1"/>
  <c r="C646" i="1"/>
  <c r="B646" i="1"/>
  <c r="M645" i="1"/>
  <c r="L645" i="1"/>
  <c r="K645" i="1"/>
  <c r="J645" i="1"/>
  <c r="I645" i="1"/>
  <c r="H645" i="1"/>
  <c r="G645" i="1"/>
  <c r="F645" i="1"/>
  <c r="E645" i="1"/>
  <c r="D645" i="1"/>
  <c r="C645" i="1"/>
  <c r="B645" i="1"/>
  <c r="M626" i="1"/>
  <c r="L626" i="1"/>
  <c r="K626" i="1"/>
  <c r="J626" i="1"/>
  <c r="I626" i="1"/>
  <c r="H626" i="1"/>
  <c r="G626" i="1"/>
  <c r="F626" i="1"/>
  <c r="E626" i="1"/>
  <c r="D626" i="1"/>
  <c r="C626" i="1"/>
  <c r="B626" i="1"/>
  <c r="M625" i="1"/>
  <c r="L625" i="1"/>
  <c r="K625" i="1"/>
  <c r="J625" i="1"/>
  <c r="I625" i="1"/>
  <c r="H625" i="1"/>
  <c r="G625" i="1"/>
  <c r="F625" i="1"/>
  <c r="E625" i="1"/>
  <c r="D625" i="1"/>
  <c r="C625" i="1"/>
  <c r="B625" i="1"/>
  <c r="M624" i="1"/>
  <c r="L624" i="1"/>
  <c r="K624" i="1"/>
  <c r="J624" i="1"/>
  <c r="I624" i="1"/>
  <c r="H624" i="1"/>
  <c r="G624" i="1"/>
  <c r="F624" i="1"/>
  <c r="E624" i="1"/>
  <c r="D624" i="1"/>
  <c r="C624" i="1"/>
  <c r="B624" i="1"/>
  <c r="N559" i="1"/>
  <c r="N560" i="1"/>
  <c r="N561" i="1"/>
  <c r="M561" i="1"/>
  <c r="L561" i="1"/>
  <c r="K561" i="1"/>
  <c r="J561" i="1"/>
  <c r="I561" i="1"/>
  <c r="H561" i="1"/>
  <c r="G561" i="1"/>
  <c r="F561" i="1"/>
  <c r="E561" i="1"/>
  <c r="D561" i="1"/>
  <c r="C561" i="1"/>
  <c r="B561" i="1"/>
  <c r="M560" i="1"/>
  <c r="L560" i="1"/>
  <c r="K560" i="1"/>
  <c r="J560" i="1"/>
  <c r="I560" i="1"/>
  <c r="H560" i="1"/>
  <c r="G560" i="1"/>
  <c r="F560" i="1"/>
  <c r="E560" i="1"/>
  <c r="D560" i="1"/>
  <c r="C560" i="1"/>
  <c r="B560" i="1"/>
  <c r="M559" i="1"/>
  <c r="L559" i="1"/>
  <c r="K559" i="1"/>
  <c r="J559" i="1"/>
  <c r="I559" i="1"/>
  <c r="H559" i="1"/>
  <c r="G559" i="1"/>
  <c r="F559" i="1"/>
  <c r="E559" i="1"/>
  <c r="D559" i="1"/>
  <c r="C559" i="1"/>
  <c r="B559" i="1"/>
  <c r="M520" i="1"/>
  <c r="L520" i="1"/>
  <c r="K520" i="1"/>
  <c r="J520" i="1"/>
  <c r="I520" i="1"/>
  <c r="H520" i="1"/>
  <c r="G520" i="1"/>
  <c r="F520" i="1"/>
  <c r="E520" i="1"/>
  <c r="D520" i="1"/>
  <c r="C520" i="1"/>
  <c r="B520" i="1"/>
  <c r="M519" i="1"/>
  <c r="L519" i="1"/>
  <c r="K519" i="1"/>
  <c r="J519" i="1"/>
  <c r="I519" i="1"/>
  <c r="H519" i="1"/>
  <c r="G519" i="1"/>
  <c r="F519" i="1"/>
  <c r="E519" i="1"/>
  <c r="D519" i="1"/>
  <c r="C519" i="1"/>
  <c r="B519" i="1"/>
  <c r="M518" i="1"/>
  <c r="L518" i="1"/>
  <c r="K518" i="1"/>
  <c r="J518" i="1"/>
  <c r="I518" i="1"/>
  <c r="H518" i="1"/>
  <c r="G518" i="1"/>
  <c r="F518" i="1"/>
  <c r="E518" i="1"/>
  <c r="D518" i="1"/>
  <c r="C518" i="1"/>
  <c r="B518" i="1"/>
  <c r="N464" i="1"/>
  <c r="M464" i="1"/>
  <c r="L464" i="1"/>
  <c r="K464" i="1"/>
  <c r="J464" i="1"/>
  <c r="I464" i="1"/>
  <c r="H464" i="1"/>
  <c r="G464" i="1"/>
  <c r="F464" i="1"/>
  <c r="E464" i="1"/>
  <c r="D464" i="1"/>
  <c r="C464" i="1"/>
  <c r="B464" i="1"/>
  <c r="N463" i="1"/>
  <c r="M463" i="1"/>
  <c r="L463" i="1"/>
  <c r="K463" i="1"/>
  <c r="J463" i="1"/>
  <c r="I463" i="1"/>
  <c r="H463" i="1"/>
  <c r="G463" i="1"/>
  <c r="F463" i="1"/>
  <c r="E463" i="1"/>
  <c r="D463" i="1"/>
  <c r="C463" i="1"/>
  <c r="B463" i="1"/>
  <c r="N462" i="1"/>
  <c r="M462" i="1"/>
  <c r="L462" i="1"/>
  <c r="K462" i="1"/>
  <c r="J462" i="1"/>
  <c r="I462" i="1"/>
  <c r="H462" i="1"/>
  <c r="G462" i="1"/>
  <c r="F462" i="1"/>
  <c r="E462" i="1"/>
  <c r="D462" i="1"/>
  <c r="C462" i="1"/>
  <c r="B462" i="1"/>
  <c r="N371" i="1"/>
  <c r="M371" i="1"/>
  <c r="L371" i="1"/>
  <c r="K371" i="1"/>
  <c r="J371" i="1"/>
  <c r="I371" i="1"/>
  <c r="H371" i="1"/>
  <c r="G371" i="1"/>
  <c r="F371" i="1"/>
  <c r="E371" i="1"/>
  <c r="D371" i="1"/>
  <c r="C371" i="1"/>
  <c r="B371" i="1"/>
  <c r="N370" i="1"/>
  <c r="M370" i="1"/>
  <c r="L370" i="1"/>
  <c r="K370" i="1"/>
  <c r="J370" i="1"/>
  <c r="I370" i="1"/>
  <c r="H370" i="1"/>
  <c r="G370" i="1"/>
  <c r="F370" i="1"/>
  <c r="E370" i="1"/>
  <c r="D370" i="1"/>
  <c r="C370" i="1"/>
  <c r="B370" i="1"/>
  <c r="N369" i="1"/>
  <c r="M369" i="1"/>
  <c r="L369" i="1"/>
  <c r="K369" i="1"/>
  <c r="J369" i="1"/>
  <c r="I369" i="1"/>
  <c r="H369" i="1"/>
  <c r="G369" i="1"/>
  <c r="F369" i="1"/>
  <c r="E369" i="1"/>
  <c r="D369" i="1"/>
  <c r="C369" i="1"/>
  <c r="B369" i="1"/>
  <c r="N350" i="1"/>
  <c r="M350" i="1"/>
  <c r="L350" i="1"/>
  <c r="K350" i="1"/>
  <c r="J350" i="1"/>
  <c r="I350" i="1"/>
  <c r="H350" i="1"/>
  <c r="G350" i="1"/>
  <c r="F350" i="1"/>
  <c r="E350" i="1"/>
  <c r="D350" i="1"/>
  <c r="C350" i="1"/>
  <c r="B350" i="1"/>
  <c r="N349" i="1"/>
  <c r="M349" i="1"/>
  <c r="L349" i="1"/>
  <c r="K349" i="1"/>
  <c r="J349" i="1"/>
  <c r="I349" i="1"/>
  <c r="H349" i="1"/>
  <c r="G349" i="1"/>
  <c r="F349" i="1"/>
  <c r="E349" i="1"/>
  <c r="D349" i="1"/>
  <c r="C349" i="1"/>
  <c r="B349" i="1"/>
  <c r="N348" i="1"/>
  <c r="M348" i="1"/>
  <c r="L348" i="1"/>
  <c r="K348" i="1"/>
  <c r="J348" i="1"/>
  <c r="I348" i="1"/>
  <c r="H348" i="1"/>
  <c r="G348" i="1"/>
  <c r="F348" i="1"/>
  <c r="E348" i="1"/>
  <c r="D348" i="1"/>
  <c r="C348" i="1"/>
  <c r="B348" i="1"/>
  <c r="N317" i="1"/>
  <c r="M317" i="1"/>
  <c r="L317" i="1"/>
  <c r="K317" i="1"/>
  <c r="J317" i="1"/>
  <c r="I317" i="1"/>
  <c r="H317" i="1"/>
  <c r="G317" i="1"/>
  <c r="F317" i="1"/>
  <c r="E317" i="1"/>
  <c r="D317" i="1"/>
  <c r="C317" i="1"/>
  <c r="B317" i="1"/>
  <c r="N316" i="1"/>
  <c r="M316" i="1"/>
  <c r="L316" i="1"/>
  <c r="K316" i="1"/>
  <c r="J316" i="1"/>
  <c r="I316" i="1"/>
  <c r="H316" i="1"/>
  <c r="G316" i="1"/>
  <c r="F316" i="1"/>
  <c r="E316" i="1"/>
  <c r="D316" i="1"/>
  <c r="C316" i="1"/>
  <c r="B316" i="1"/>
  <c r="N315" i="1"/>
  <c r="M315" i="1"/>
  <c r="L315" i="1"/>
  <c r="K315" i="1"/>
  <c r="J315" i="1"/>
  <c r="I315" i="1"/>
  <c r="H315" i="1"/>
  <c r="G315" i="1"/>
  <c r="F315" i="1"/>
  <c r="E315" i="1"/>
  <c r="D315" i="1"/>
  <c r="C315" i="1"/>
  <c r="B315" i="1"/>
  <c r="N296" i="1"/>
  <c r="M294" i="1"/>
  <c r="N294" i="1"/>
  <c r="M295" i="1"/>
  <c r="N295" i="1"/>
  <c r="M296" i="1"/>
  <c r="L296" i="1"/>
  <c r="K296" i="1"/>
  <c r="J296" i="1"/>
  <c r="I296" i="1"/>
  <c r="H296" i="1"/>
  <c r="G296" i="1"/>
  <c r="F296" i="1"/>
  <c r="E296" i="1"/>
  <c r="D296" i="1"/>
  <c r="C296" i="1"/>
  <c r="B296" i="1"/>
  <c r="L295" i="1"/>
  <c r="K295" i="1"/>
  <c r="J295" i="1"/>
  <c r="I295" i="1"/>
  <c r="H295" i="1"/>
  <c r="G295" i="1"/>
  <c r="F295" i="1"/>
  <c r="E295" i="1"/>
  <c r="D295" i="1"/>
  <c r="C295" i="1"/>
  <c r="B295" i="1"/>
  <c r="L294" i="1"/>
  <c r="K294" i="1"/>
  <c r="J294" i="1"/>
  <c r="I294" i="1"/>
  <c r="H294" i="1"/>
  <c r="G294" i="1"/>
  <c r="F294" i="1"/>
  <c r="E294" i="1"/>
  <c r="D294" i="1"/>
  <c r="C294" i="1"/>
  <c r="B294" i="1"/>
  <c r="C220" i="1"/>
  <c r="D220" i="1"/>
  <c r="E220" i="1"/>
  <c r="F220" i="1"/>
  <c r="G220" i="1"/>
  <c r="H220" i="1"/>
  <c r="I220" i="1"/>
  <c r="J220" i="1"/>
  <c r="K220" i="1"/>
  <c r="L220" i="1"/>
  <c r="C221" i="1"/>
  <c r="D221" i="1"/>
  <c r="E221" i="1"/>
  <c r="F221" i="1"/>
  <c r="G221" i="1"/>
  <c r="H221" i="1"/>
  <c r="I221" i="1"/>
  <c r="J221" i="1"/>
  <c r="K221" i="1"/>
  <c r="L221" i="1"/>
  <c r="C222" i="1"/>
  <c r="D222" i="1"/>
  <c r="E222" i="1"/>
  <c r="F222" i="1"/>
  <c r="G222" i="1"/>
  <c r="H222" i="1"/>
  <c r="I222" i="1"/>
  <c r="J222" i="1"/>
  <c r="K222" i="1"/>
  <c r="L222" i="1"/>
  <c r="B222" i="1"/>
  <c r="B221" i="1"/>
  <c r="B220" i="1"/>
  <c r="C175" i="1"/>
  <c r="D175" i="1"/>
  <c r="E175" i="1"/>
  <c r="F175" i="1"/>
  <c r="G175" i="1"/>
  <c r="H175" i="1"/>
  <c r="I175" i="1"/>
  <c r="J175" i="1"/>
  <c r="K175" i="1"/>
  <c r="L175" i="1"/>
  <c r="M175" i="1"/>
  <c r="N175" i="1"/>
  <c r="C176" i="1"/>
  <c r="D176" i="1"/>
  <c r="E176" i="1"/>
  <c r="F176" i="1"/>
  <c r="G176" i="1"/>
  <c r="H176" i="1"/>
  <c r="I176" i="1"/>
  <c r="J176" i="1"/>
  <c r="K176" i="1"/>
  <c r="L176" i="1"/>
  <c r="M176" i="1"/>
  <c r="N176" i="1"/>
  <c r="C177" i="1"/>
  <c r="D177" i="1"/>
  <c r="E177" i="1"/>
  <c r="F177" i="1"/>
  <c r="G177" i="1"/>
  <c r="H177" i="1"/>
  <c r="I177" i="1"/>
  <c r="J177" i="1"/>
  <c r="K177" i="1"/>
  <c r="L177" i="1"/>
  <c r="M177" i="1"/>
  <c r="N177" i="1"/>
  <c r="B177" i="1"/>
  <c r="B176" i="1"/>
  <c r="B175" i="1"/>
</calcChain>
</file>

<file path=xl/sharedStrings.xml><?xml version="1.0" encoding="utf-8"?>
<sst xmlns="http://schemas.openxmlformats.org/spreadsheetml/2006/main" count="5584" uniqueCount="626">
  <si>
    <t>2010</t>
  </si>
  <si>
    <t>2011</t>
  </si>
  <si>
    <t>2012</t>
  </si>
  <si>
    <t>2013</t>
  </si>
  <si>
    <t>2014</t>
  </si>
  <si>
    <t>2015</t>
  </si>
  <si>
    <t>2016</t>
  </si>
  <si>
    <t>2017</t>
  </si>
  <si>
    <t>2018</t>
  </si>
  <si>
    <t>2019</t>
  </si>
  <si>
    <t>2020</t>
  </si>
  <si>
    <t>2021</t>
  </si>
  <si>
    <t>2022</t>
  </si>
  <si>
    <t>Eén vestiging</t>
  </si>
  <si>
    <t>Meerdere vestigingen</t>
  </si>
  <si>
    <t>1 persoon</t>
  </si>
  <si>
    <t>2 tot en met 4 personen</t>
  </si>
  <si>
    <t>5 tot en met 9 personen</t>
  </si>
  <si>
    <t>10 tot en met 19 personen</t>
  </si>
  <si>
    <t>20 tot en met 49 personen</t>
  </si>
  <si>
    <t>50 tot en met 99 personen</t>
  </si>
  <si>
    <t>100 tot en met 249 personen</t>
  </si>
  <si>
    <t>250 tot en met 499 personen</t>
  </si>
  <si>
    <t>500 tot en met 999 personen</t>
  </si>
  <si>
    <t>1000 of meer personen</t>
  </si>
  <si>
    <t>Minder dan € 25.000</t>
  </si>
  <si>
    <t>€ 25.000 tot € 50.000</t>
  </si>
  <si>
    <t>€ 50.000 tot € 100.000</t>
  </si>
  <si>
    <t>€ 100.000 tot € 250.000</t>
  </si>
  <si>
    <t>€ 250.000 tot € 500.000</t>
  </si>
  <si>
    <t>€ 500.000 tot € 1.000.000</t>
  </si>
  <si>
    <t>€ 1.000.000 tot € 2.500.000</t>
  </si>
  <si>
    <t>€ 2.500.000 tot € 5.000.000</t>
  </si>
  <si>
    <t>€ 5.000.000 tot € 25.000.000</t>
  </si>
  <si>
    <t>€ 25.000.000 tot € 50.000.000</t>
  </si>
  <si>
    <t>€ 50.000.000 tot € 250.000.000</t>
  </si>
  <si>
    <t>€ 250.000.000 of meer</t>
  </si>
  <si>
    <t>Weet niet / wil niet zeggen</t>
  </si>
  <si>
    <t>Accountantskantoor</t>
  </si>
  <si>
    <t>Belastingadvieskantoor</t>
  </si>
  <si>
    <t>Boekhoudkantoor/administratiekantoor</t>
  </si>
  <si>
    <t>Salaris-/loonadministratiekantoor</t>
  </si>
  <si>
    <t>Belangenvereniging</t>
  </si>
  <si>
    <t>Anders, namelijk:</t>
  </si>
  <si>
    <t>1 jaar of korter</t>
  </si>
  <si>
    <t>2-5 jaar</t>
  </si>
  <si>
    <t>6-10 jaar</t>
  </si>
  <si>
    <t>11-20 jaar</t>
  </si>
  <si>
    <t>21-30 jaar</t>
  </si>
  <si>
    <t>Langer dan 30 jaar</t>
  </si>
  <si>
    <t>Voor 1901</t>
  </si>
  <si>
    <t>In 1901-1950</t>
  </si>
  <si>
    <t>In 1951-1960</t>
  </si>
  <si>
    <t>In 1961-1970</t>
  </si>
  <si>
    <t>In 1971-1980</t>
  </si>
  <si>
    <t>In 1981-1990</t>
  </si>
  <si>
    <t>In 1991-2000</t>
  </si>
  <si>
    <t>In 2001-2005</t>
  </si>
  <si>
    <t>In 2006-2010</t>
  </si>
  <si>
    <t>In 2011-2015</t>
  </si>
  <si>
    <t>In 2016-2020</t>
  </si>
  <si>
    <t>Eenmanszaak</t>
  </si>
  <si>
    <t>Maatschap</t>
  </si>
  <si>
    <t>V.o.f.</t>
  </si>
  <si>
    <t>B.V.</t>
  </si>
  <si>
    <t>N.V.</t>
  </si>
  <si>
    <t>Commanditaire vennootschap</t>
  </si>
  <si>
    <t>Open commanditaire vennootschap</t>
  </si>
  <si>
    <t>Coöperatieve vereniging</t>
  </si>
  <si>
    <t>Vereniging</t>
  </si>
  <si>
    <t>Kerkgenootschap</t>
  </si>
  <si>
    <t>Stichting</t>
  </si>
  <si>
    <t>Buitenlandse rechtsvorm, grove rechtsvorm</t>
  </si>
  <si>
    <t>Ja</t>
  </si>
  <si>
    <t>Nee</t>
  </si>
  <si>
    <t>1 Zeer slecht</t>
  </si>
  <si>
    <t>2 Slecht</t>
  </si>
  <si>
    <t>3 Neutraal</t>
  </si>
  <si>
    <t>4 Goed</t>
  </si>
  <si>
    <t>5 Zeer goed</t>
  </si>
  <si>
    <t>Dat kan ik echt niet beoordelen</t>
  </si>
  <si>
    <t>2</t>
  </si>
  <si>
    <t>3</t>
  </si>
  <si>
    <t>4</t>
  </si>
  <si>
    <t>5</t>
  </si>
  <si>
    <t>6</t>
  </si>
  <si>
    <t>7</t>
  </si>
  <si>
    <t>8</t>
  </si>
  <si>
    <t>9</t>
  </si>
  <si>
    <t>1 Zeer ontevreden</t>
  </si>
  <si>
    <t>2 Ontevreden</t>
  </si>
  <si>
    <t>4 Tevreden</t>
  </si>
  <si>
    <t>Alleen huurtoeslag</t>
  </si>
  <si>
    <t>Alleen zorgtoeslag</t>
  </si>
  <si>
    <t>Alleen kindgebonden budget</t>
  </si>
  <si>
    <t>Alleen kinderopvangtoeslag</t>
  </si>
  <si>
    <t>Meerdere toeslagen</t>
  </si>
  <si>
    <t>Geen van bovenstaande toeslagen</t>
  </si>
  <si>
    <t>Alleen particulieren</t>
  </si>
  <si>
    <t>Alleen ondernemingen</t>
  </si>
  <si>
    <t>Zowel particulieren als ondernemingen</t>
  </si>
  <si>
    <t>1 Zeer onduidelijk</t>
  </si>
  <si>
    <t>2 Onduidelijk</t>
  </si>
  <si>
    <t>4 Duidelijk</t>
  </si>
  <si>
    <t>5 Zeer duidelijk</t>
  </si>
  <si>
    <t>Website Ministerie van Financiën</t>
  </si>
  <si>
    <t>Andere website</t>
  </si>
  <si>
    <t>E-mail adres voor belastingconsulenten</t>
  </si>
  <si>
    <t>Handleiding bij de aangifte</t>
  </si>
  <si>
    <t>Navragen bij familie, vrienden, kennissen</t>
  </si>
  <si>
    <t>Navragen bij collega's</t>
  </si>
  <si>
    <t>Navragen bij fiscaal dienstverlener, administrateur, etc.</t>
  </si>
  <si>
    <t>Belastinggids/Almanak (bijv. Kluwer of Elsevier)</t>
  </si>
  <si>
    <t>Social media</t>
  </si>
  <si>
    <t>1 keer</t>
  </si>
  <si>
    <t>2 keer</t>
  </si>
  <si>
    <t>3 keer</t>
  </si>
  <si>
    <t>4 keer</t>
  </si>
  <si>
    <t>5 keer</t>
  </si>
  <si>
    <t>6 t/m 10 keer</t>
  </si>
  <si>
    <t>11 t/m 20 keer</t>
  </si>
  <si>
    <t>21 t/m 30 keer</t>
  </si>
  <si>
    <t>31 t/m 40 keer</t>
  </si>
  <si>
    <t>41 t/m 50 keer</t>
  </si>
  <si>
    <t>51 t/m 75 keer</t>
  </si>
  <si>
    <t>76 t/m 100 keer</t>
  </si>
  <si>
    <t>Meer dan 100 keer</t>
  </si>
  <si>
    <t>Om een biljet of formulier aan te vragen of te downloaden</t>
  </si>
  <si>
    <t>Om een brochure of folder aan te vragen of te downloaden</t>
  </si>
  <si>
    <t>Om een klacht in te dienen</t>
  </si>
  <si>
    <t>Verzoek tot uitstel van betaling</t>
  </si>
  <si>
    <t>Voor het indienen van een bezwaar</t>
  </si>
  <si>
    <t>Om een telefoonnummer op te zoeken</t>
  </si>
  <si>
    <t>Rekenhulp</t>
  </si>
  <si>
    <t>Informatie zoeken over verandering in wet- en regelgeving</t>
  </si>
  <si>
    <t>Gedeeltelijk</t>
  </si>
  <si>
    <t>1 Zeer moeilijk</t>
  </si>
  <si>
    <t>2 Moeilijk</t>
  </si>
  <si>
    <t>4 Gemakkelijk</t>
  </si>
  <si>
    <t>5 Zeer gemakkelijk</t>
  </si>
  <si>
    <t>1 of 2 keer</t>
  </si>
  <si>
    <t>3 of 4 keer</t>
  </si>
  <si>
    <t>5 of 6 keer</t>
  </si>
  <si>
    <t>7 of 8 keer</t>
  </si>
  <si>
    <t>9 of 10 keer</t>
  </si>
  <si>
    <t>11 t/m 25 keer</t>
  </si>
  <si>
    <t>26 t/m 50 keer</t>
  </si>
  <si>
    <t>Om een biljet of formulier aan te vragen</t>
  </si>
  <si>
    <t>Om een brochure of folder aan te vragen</t>
  </si>
  <si>
    <t>Informatie zoeken over:</t>
  </si>
  <si>
    <t>1 Duurde erg lang</t>
  </si>
  <si>
    <t>2 Duurde lang</t>
  </si>
  <si>
    <t>4 Ging snel</t>
  </si>
  <si>
    <t>5 Ging heel snel</t>
  </si>
  <si>
    <t>1 Zeer ondeskundig</t>
  </si>
  <si>
    <t>2 Ondeskundig</t>
  </si>
  <si>
    <t>4 Deskundig</t>
  </si>
  <si>
    <t>5 Zeer deskundig</t>
  </si>
  <si>
    <t>1 Zeer onprofessioneel</t>
  </si>
  <si>
    <t>2 Onprofessioneel</t>
  </si>
  <si>
    <t>4 Professioneel</t>
  </si>
  <si>
    <t>5 Zeer professioneel</t>
  </si>
  <si>
    <t>1 Beslist niet</t>
  </si>
  <si>
    <t>2 Niet</t>
  </si>
  <si>
    <t>4 Wel</t>
  </si>
  <si>
    <t>5 Beslist wel</t>
  </si>
  <si>
    <t>Meteen tijdens dat gesprek antwoord gekregen</t>
  </si>
  <si>
    <t>Er is later teruggebeld</t>
  </si>
  <si>
    <t>Zou teruggebeld worden, maar dat is niet gebeurd</t>
  </si>
  <si>
    <t>Men kon mijn vraag niet beantwoorden</t>
  </si>
  <si>
    <t>Doorverwezen naar de balie van een belastingkantoor</t>
  </si>
  <si>
    <t>1 Zeer traag</t>
  </si>
  <si>
    <t>2 Traag</t>
  </si>
  <si>
    <t>4 Snel</t>
  </si>
  <si>
    <t>5 Zeer snel</t>
  </si>
  <si>
    <t>Weet niet, want uitbesteed</t>
  </si>
  <si>
    <t>Intermediairendagen</t>
  </si>
  <si>
    <t>Andere bijeenkomst</t>
  </si>
  <si>
    <t>Geen bijeenkomst(en)</t>
  </si>
  <si>
    <t>Weet niet</t>
  </si>
  <si>
    <t>Weet niet (meer)</t>
  </si>
  <si>
    <t>1 Ruim onvoldoende</t>
  </si>
  <si>
    <t>2 Onvoldoende</t>
  </si>
  <si>
    <t>4 Voldoende</t>
  </si>
  <si>
    <t>5 Ruim voldoende</t>
  </si>
  <si>
    <t>1 Helemaal mee oneens</t>
  </si>
  <si>
    <t>2 Mee oneens</t>
  </si>
  <si>
    <t>4 Mee eens</t>
  </si>
  <si>
    <t>5 Helemaal mee eens</t>
  </si>
  <si>
    <t>Voor het maken van afspraken</t>
  </si>
  <si>
    <t>Dienstverleningsbezoek</t>
  </si>
  <si>
    <t>Kan ik echt niet beoordelen</t>
  </si>
  <si>
    <t>1 Helemaal niet</t>
  </si>
  <si>
    <t>5 Helemaal wel</t>
  </si>
  <si>
    <t>Ik draag iets bij</t>
  </si>
  <si>
    <t>Ik sta iets af</t>
  </si>
  <si>
    <t>Er wordt mij iets afgenomen</t>
  </si>
  <si>
    <t>1 Zeer onbelangrijk</t>
  </si>
  <si>
    <t>2 Onbelangrijk</t>
  </si>
  <si>
    <t>4 Belangrijk</t>
  </si>
  <si>
    <t>5 Zeer belangrijk</t>
  </si>
  <si>
    <t>1 Zeer klein</t>
  </si>
  <si>
    <t>2 Klein</t>
  </si>
  <si>
    <t>4 Groot</t>
  </si>
  <si>
    <t>5 Zeer groot</t>
  </si>
  <si>
    <t>1 Volstrekt onaanvaardbaar</t>
  </si>
  <si>
    <t>2 Onaanvaardbaar</t>
  </si>
  <si>
    <t>4 Aanvaardbaar</t>
  </si>
  <si>
    <t>5 Volstrekt aanvaardbaar</t>
  </si>
  <si>
    <t>1 Helemaal niet ernstig</t>
  </si>
  <si>
    <t>2 Niet ernstig</t>
  </si>
  <si>
    <t>4 Ernstig</t>
  </si>
  <si>
    <t>5 Heel ernstig</t>
  </si>
  <si>
    <t>1 In zijn geheel niet</t>
  </si>
  <si>
    <t>5 Zeker wel</t>
  </si>
  <si>
    <t>Man</t>
  </si>
  <si>
    <t>Vrouw</t>
  </si>
  <si>
    <t>Ik identificeer mij als...</t>
  </si>
  <si>
    <t>Wil ik liever niet zeggen</t>
  </si>
  <si>
    <t>18 t/m 30 jaar</t>
  </si>
  <si>
    <t>31 t/m 40 jaar</t>
  </si>
  <si>
    <t>41 t/m 50 jaar</t>
  </si>
  <si>
    <t>51 t/m 60 jaar</t>
  </si>
  <si>
    <t>61 t/m 70 jaar</t>
  </si>
  <si>
    <t>71 jaar of ouder</t>
  </si>
  <si>
    <t>Geen onderwijs</t>
  </si>
  <si>
    <t>Basisonderwijs</t>
  </si>
  <si>
    <t>Lager beroepsonderwijs (LBO, VBO, VMBO, LTS, LEAO, LHNO, e.d.)</t>
  </si>
  <si>
    <t>MAVO, MMS, MULO, ULO, VMBO-TL</t>
  </si>
  <si>
    <t>Middelbaar beroepsonderwijs (MBO, MTS, MEAO, e.d.)</t>
  </si>
  <si>
    <t>HAVO, VWO (HBS)</t>
  </si>
  <si>
    <t>HBO, WO-bachelor (Hogeschool, HTS, HEAO, PABO, e.d.)</t>
  </si>
  <si>
    <t>WO-doctoraal of master</t>
  </si>
  <si>
    <t>Nederland</t>
  </si>
  <si>
    <t>Turkije</t>
  </si>
  <si>
    <t>Suriname</t>
  </si>
  <si>
    <t>Nederlandse Antillen</t>
  </si>
  <si>
    <t>Indonesië</t>
  </si>
  <si>
    <t>Duitsland</t>
  </si>
  <si>
    <t>België</t>
  </si>
  <si>
    <t>Zuid of Midden Amerikaans land</t>
  </si>
  <si>
    <t>Ander Europees land</t>
  </si>
  <si>
    <t>Ander Afrikaans land</t>
  </si>
  <si>
    <t>Ander Aziatisch land of Midden Oosten</t>
  </si>
  <si>
    <t>Ander land</t>
  </si>
  <si>
    <t>Ja, beide</t>
  </si>
  <si>
    <t>Eén van beide</t>
  </si>
  <si>
    <t>Geen van beide</t>
  </si>
  <si>
    <t>TOTAAL</t>
  </si>
  <si>
    <t>n gewogen</t>
  </si>
  <si>
    <t>n ongewogen</t>
  </si>
  <si>
    <t>V14 Bij welke beroepsorganisatie(s) is uw onderneming aangesloten?</t>
  </si>
  <si>
    <t>NOB - Nederlandse Orde van Belastingadviseurs</t>
  </si>
  <si>
    <t>NBA - Nederlandse Beroepsorganisatie van Accountants (fusie van NIVRA en NovAA)</t>
  </si>
  <si>
    <t>Register Belastingadviseurs (fusie van CB en NFB)</t>
  </si>
  <si>
    <t>NOAB - Nederlandse Orde van Administratie en Belastingdeskundigen</t>
  </si>
  <si>
    <t>SRA - Samenwerkende Registeraccountants en accountants-administratieconsulenten</t>
  </si>
  <si>
    <t>NIBA - Nationaal Instituut voor Belasting- en Bedrijfsadviseurs</t>
  </si>
  <si>
    <t>VLB - Vereniging van Accountants- en Belastingadviesbureaus</t>
  </si>
  <si>
    <t>V63 Op welke manieren verzorgt u in uw praktijk de aangifte van ondernemers?</t>
  </si>
  <si>
    <t>Aangifte samenstellen en versturen naar de Belastingdienst met behulp van een softwarepakket</t>
  </si>
  <si>
    <t>Aangifte alleen voorbereiden zodat ondernemer zelf de aangifte kan invullen en versturen via beveiligde internetsite van de Belastingdienst</t>
  </si>
  <si>
    <t>Aangifte verzorgen en versturen via beveiligde internetsite van de Belastingdienst</t>
  </si>
  <si>
    <t>V86C Op welke van de volgende manieren heeft u de afgelopen 12 maanden contact gezocht met de Belastingdienst?</t>
  </si>
  <si>
    <t>Website bezocht</t>
  </si>
  <si>
    <t>Becon inbelnummer gebeld</t>
  </si>
  <si>
    <t>E-mail gestuurd</t>
  </si>
  <si>
    <t>Bezwaarschrift ingediend (ongeacht zelf ingediend of uitbesteed)</t>
  </si>
  <si>
    <t>Brief geschreven  (ongeacht zelf ingediend of uitbesteed)</t>
  </si>
  <si>
    <t>Contact met relatiebeheerder of accountmanager Belastingkantoor</t>
  </si>
  <si>
    <t>Gebeld met Aangiftebehandeling</t>
  </si>
  <si>
    <t>Via Social Media</t>
  </si>
  <si>
    <t>Geen contact in de afgelopen 12 maanden</t>
  </si>
  <si>
    <t>V104 Wat was de reden waarom u de laatste keer met de telefonische Helpdesk Intermediairs belde?</t>
  </si>
  <si>
    <t>Voor hulp bij het invullen van een aangifte of formulier</t>
  </si>
  <si>
    <t>Om te weten hoe het staat met de behandeling van de aangifte</t>
  </si>
  <si>
    <t>Om te wijzen op een door de Belastingdienst gemaakte fout</t>
  </si>
  <si>
    <t>V117C Wat was de reden waarom u de laatste keer een belastingkantoor bezocht?</t>
  </si>
  <si>
    <t>Voor hulp bij het invullen van een aangifte of formulier/ aanvraag of wijziging)</t>
  </si>
  <si>
    <t>Om te weten hoe het staat met de behandeling van de aangifte/aanvraag of wijziging</t>
  </si>
  <si>
    <t>Informatie krijgen over:</t>
  </si>
  <si>
    <t>Bespreking / uitleg naar aanleiding van boekencontrole</t>
  </si>
  <si>
    <t>V199C Met welke maatregelen hebben uw cliënten in de afgelopen 12 maanden wel eens te maken gehad vanwege het niet of niet op tijd betalen van belastingaanslagen?</t>
  </si>
  <si>
    <t>Herinnering</t>
  </si>
  <si>
    <t>Aanmaning</t>
  </si>
  <si>
    <t>Dwangbevel</t>
  </si>
  <si>
    <t>Beslaglegging</t>
  </si>
  <si>
    <t>Geen van deze</t>
  </si>
  <si>
    <t xml:space="preserve">V1 Heeft de onderneming één of meerdere vestigingen in Nederland? </t>
  </si>
  <si>
    <t xml:space="preserve">V5 Hoeveel personen zijn er op dit moment werkzaam bij uw vestiging, u zelf inbegrepen? (ongeacht het aantal uren dat men werkzaam is) </t>
  </si>
  <si>
    <t xml:space="preserve">V8 Hoe zou u uw organisatie omschrijven? </t>
  </si>
  <si>
    <t xml:space="preserve">V10C Hoeveel jaren bent u al werkzaam bij de onderneming? </t>
  </si>
  <si>
    <t xml:space="preserve">V11C In welk jaar is de onderneming gestart met zijn activiteiten? </t>
  </si>
  <si>
    <t xml:space="preserve">V12 Welke rechtsvorm heeft de onderneming? </t>
  </si>
  <si>
    <t xml:space="preserve">V13 Is de onderneming aangesloten bij één of meerdere beroepsorganisaties voor belastingadviseurs? </t>
  </si>
  <si>
    <t xml:space="preserve">V54 Hoe is op dit moment de financieel-economische situatie van de onderneming? </t>
  </si>
  <si>
    <t xml:space="preserve">V58A Verzorgt u een of meerdere toeslagen voor particulieren en/of ondernemers? </t>
  </si>
  <si>
    <t xml:space="preserve">V59 Werkt u als belastingadviseur uitsluitend voor particuliere belastingplichtigen, uitsluitend voor ondernemers, of voor beide groepen? </t>
  </si>
  <si>
    <t xml:space="preserve">V60 Maakt u gebruik van uw fiscaal pakket/Bapi-kanaal voor toeslagen van de Belastingdienst? </t>
  </si>
  <si>
    <t xml:space="preserve">V60A Maakt u gebruik van het aangifteprogramma IB voor particulieren van de Belastingdienst? </t>
  </si>
  <si>
    <t xml:space="preserve">V61 In hoeverre vindt u het aangifteprogramma IB voor particulieren duidelijk? </t>
  </si>
  <si>
    <t xml:space="preserve">V62 In hoeverre bent u tevreden over het hele proces van aangifte voor particulieren en de afwikkeling van belastingen? </t>
  </si>
  <si>
    <t xml:space="preserve">V64 In hoeverre vindt u deze aangifteprogramma's voor ondernemers op de beveiligde internetsite van de belastingdienst duidelijk? </t>
  </si>
  <si>
    <t xml:space="preserve">V65 In hoeverre bent u tevreden over het hele proces van aangifte voor ondernemers en de afwikkeling van belastingen? </t>
  </si>
  <si>
    <t xml:space="preserve">V97 Wat vindt u van de snelheid waarmee u de laatste keer deze medewerker aan de lijn kreeg? </t>
  </si>
  <si>
    <t xml:space="preserve">V102 Hoe vaak heeft u in de afgelopen 12 maanden contact opgenomen met de Helpdesk Intermediairs? </t>
  </si>
  <si>
    <t xml:space="preserve">V103 In hoeverre bent u tevreden over de telefonische Helpdesk Intermediairs? </t>
  </si>
  <si>
    <t xml:space="preserve">V105 Wat vindt u van de snelheid waarmee u de laatste keer dat u de Helpdesk Intermediairs belde, een medewerker aan de lijn kreeg? </t>
  </si>
  <si>
    <t xml:space="preserve">V106 In hoeverre was de medewerker van de telefonische Helpdesk Intermediairs waarmee u de laatste keer sprak deskundig? </t>
  </si>
  <si>
    <t xml:space="preserve">V107 In hoeverre beschikte de medewerker van de telefonische Helpdesk Intermediairs waarmee u de laatste keer sprak over inlevingsvermogen? </t>
  </si>
  <si>
    <t xml:space="preserve">V108 Heeft u toen u de laatste keer de telefonische Helpdesk Intermediairs belde meteen antwoord op uw vraag gekregen of bent u later teruggebeld? </t>
  </si>
  <si>
    <t xml:space="preserve">V109 In hoeverre was u de laatste keer tevreden over het uiteindelijke antwoord of resultaat? </t>
  </si>
  <si>
    <t xml:space="preserve">V127 Heeft u inmiddels reactie gehad op uw (laatste) brief? </t>
  </si>
  <si>
    <t xml:space="preserve">V134 Welke bijeenkomst heeft u de afgelopen 12 maanden bezocht? </t>
  </si>
  <si>
    <t xml:space="preserve">V137 In hoeverre was u tevreden over de bijeenkomst die u als laatste heeft bezocht? </t>
  </si>
  <si>
    <t xml:space="preserve">V178 Wat vindt u doorgaans van de snelheid waarmee de Belastingdienst belastingaangiftes afhandelt? </t>
  </si>
  <si>
    <t xml:space="preserve">V199F In hoeverre is het over het algemeen duidelijk waarom uw cliënten een herinnering krijgen? </t>
  </si>
  <si>
    <t xml:space="preserve">V199G In hoeverre is het over het algemeen duidelijk waarom uw cliënten een aanmaning krijgen? </t>
  </si>
  <si>
    <t xml:space="preserve">V199H In hoeverre is het over het algemeen duidelijk waarom uw cliënten een dwangbevel krijgen? </t>
  </si>
  <si>
    <t xml:space="preserve">V199FGH In hoeverre is het over het algemeen duidelijk waarom uw cliënten een herinnering, aanmaning en/of dwangbevel krijgen? </t>
  </si>
  <si>
    <t xml:space="preserve">V204 In hoeverre was de medewerker/vindt u de controlemedewerkers van de Belastingdienst die bij de onderneming langs kwam/ over het algemeen professioneel? </t>
  </si>
  <si>
    <t xml:space="preserve">V214 Welke omschrijving van belasting betalen omschrijft uw persoonlijk gevoel het best? </t>
  </si>
  <si>
    <t xml:space="preserve">V215A Ik houd mij altijd en in alle situaties aan de regels. </t>
  </si>
  <si>
    <t xml:space="preserve">V215B Ik voel mij moreel verplicht om me aan alle regels te houden. </t>
  </si>
  <si>
    <t xml:space="preserve">V219 Hoe groot is, volgens u, de kans dat de Belastingdienst ontdekt dat een onderneming contante betalingen buiten de boeken heeft gehouden? </t>
  </si>
  <si>
    <t xml:space="preserve">V225 Hoe groot is, volgens u, de kans dat de Belastingdienst ontdekt dat een particuliere belastingplichtige teveel of niet bestaande aftrekposten in een belastingaangifte opvoert? </t>
  </si>
  <si>
    <t xml:space="preserve">V226 Hoe groot is, volgens u, de kans dat de Belastingdienst ontdekt dat een particuliere belastingplichtige niet alle inkomsten opgeeft in een belastingaangifte? </t>
  </si>
  <si>
    <t xml:space="preserve">V227 Hoe aanvaardbaar of onaanvaardbaar vindt u het als een particuliere belastingplichtige doelbewust belasting ontduikt? </t>
  </si>
  <si>
    <t xml:space="preserve">V229 Als door de Belastingdienst wordt ontdekt dat een particuliere belastingplichtige bewust zijn belastingaangifte niet juist heeft ingevuld, hoe ernstig denkt u dat de gevolgen voor die persoon dan zullen zijn? </t>
  </si>
  <si>
    <t xml:space="preserve">V233 In hoeverre kunt u zich voorstellen dat er omstandigheden zijn waardoor u niet alle inkomsten aangeeft in een belastingaangifte van een cliënt? </t>
  </si>
  <si>
    <t xml:space="preserve">V243AA Het betalen van belasting is het juiste om te doen </t>
  </si>
  <si>
    <t xml:space="preserve">V243AE Belasting betalen is goed voor onze maatschappij en daarom goed voor iedereen </t>
  </si>
  <si>
    <t xml:space="preserve">V243BA Ik denk dat de medewerkers van de Belastingdienst deskundig zijn </t>
  </si>
  <si>
    <t xml:space="preserve">V243BB Ik denk dat de Belastingdienst zijn taken goed uitvoert </t>
  </si>
  <si>
    <t xml:space="preserve">V243BC Ik denk dat de Belastingdienst zijn best doet om te helpen als iemand hulp nodig heeft </t>
  </si>
  <si>
    <t xml:space="preserve">V243BD Ik denk dat het algemeen belang bij de Belastingdienst voorop staat </t>
  </si>
  <si>
    <t xml:space="preserve">V243BE Ik denk dat de Belastingdienst oprecht betrokken is bij belastingplichtigen </t>
  </si>
  <si>
    <t xml:space="preserve">V243BF Ik denk dat de Belastingdienst zijn toezeggingen nakomt </t>
  </si>
  <si>
    <t xml:space="preserve">V243BG Ik denk dat de Belastingdienst eerlijk is </t>
  </si>
  <si>
    <t xml:space="preserve">V243BH Ik denk dat de Belastingdienst gelijke gevallen gelijk behandelt </t>
  </si>
  <si>
    <t xml:space="preserve">V243BI Ik heb er vertrouwen in dat de Belastingdienst zorgvuldig met persoonlijke gegevens omgaat </t>
  </si>
  <si>
    <t xml:space="preserve">V243CB De Belastingdienst past geldende rechtsregels juist en consequent toe </t>
  </si>
  <si>
    <t xml:space="preserve">V243CC De Belastingdienst zorgt ervoor dat hij alle benodigde informatie heeft voordat hij een beslissing neemt </t>
  </si>
  <si>
    <t xml:space="preserve">V243CG Als de Belastingdienst fouten maakt, herstelt hij deze ook </t>
  </si>
  <si>
    <t xml:space="preserve">V243CH Wie het niet eens is met de Belastingdienst, krijgt voldoende kans om zijn standpunt toe te lichten </t>
  </si>
  <si>
    <t xml:space="preserve">V243DA De informatie die ik van de Belastingdienst krijg is juist </t>
  </si>
  <si>
    <t xml:space="preserve">V243DB De Belastingdienst geeft duidelijk aan wat ik moet doen </t>
  </si>
  <si>
    <t xml:space="preserve">V243DC De Belastingdienst legt belastingwetgeving goed uit </t>
  </si>
  <si>
    <t xml:space="preserve">V243DE De informatie van de Belastingdienst is gemakkelijk te begrijpen </t>
  </si>
  <si>
    <t xml:space="preserve">V243DF Het is gemakkelijk om bij de Belastingdienst de informatie te krijgen die ik nodig heb </t>
  </si>
  <si>
    <t xml:space="preserve">V243EB Belastingzaken zijn eenvoudig af te handelen </t>
  </si>
  <si>
    <t xml:space="preserve">V243EC Door de Belastingdienst gevraagde informatie is voor mij makkelijk aan te leveren </t>
  </si>
  <si>
    <t xml:space="preserve">V243ED De Belastingdienst doet er alles aan om onnodig werk voor mij te voorkomen </t>
  </si>
  <si>
    <t xml:space="preserve">V243EF De Belastingdienst maakt het makkelijk om fouten te voorkomen </t>
  </si>
  <si>
    <t xml:space="preserve">V243EH Ik heb na het doen van aangifte, het gevoel dat ik dit goed heb gedaan </t>
  </si>
  <si>
    <t xml:space="preserve">V243EI De Belastingdienst helpt mij om zekerheid te krijgen dat ik het juiste heb gedaan </t>
  </si>
  <si>
    <t xml:space="preserve">V243FB De Belastingdienst zet zijn eisen kracht bij via controles en boetes </t>
  </si>
  <si>
    <t xml:space="preserve">V243FD De Belastingdienst controleert veel </t>
  </si>
  <si>
    <t xml:space="preserve">V243FE De Belastingdienst controleert effectief </t>
  </si>
  <si>
    <t xml:space="preserve">V243FF De meeste fraudeurs worden door de Belastingdienst opgespoord en aangepakt </t>
  </si>
  <si>
    <t xml:space="preserve">V243FG De Belastingdienst zorgt er voor dat iedereen de verschuldigde belasting betaalt </t>
  </si>
  <si>
    <t xml:space="preserve">V243FH Hoe groot of klein is volgens u de kans dat de Belastingdienst ontdekt dat iemand onterechte kostenposten of aftrekposten in de belastingaangifte opvoert? </t>
  </si>
  <si>
    <t xml:space="preserve">V243FI Hoe groot of klein is volgens u de kans dat de Belastingdienst ontdekt dat iemand niet alle inkomsten heeft opgegeven in een belastingaangifte? </t>
  </si>
  <si>
    <t xml:space="preserve">V243FJ Hoe groot of klein is volgens u de kans dat de Belastingdienst bij een ondernemer ontdekt dat deze gebruik maakt van onwettige fiscale constructies? </t>
  </si>
  <si>
    <t xml:space="preserve">V248A Ik vind het onderhouden van een goede relatie met de Belastingdienst heel belangrijk. </t>
  </si>
  <si>
    <t xml:space="preserve">V248B Ik heb grote behoefte aan een vast contactpersoon bij de Belastingdienst. </t>
  </si>
  <si>
    <t xml:space="preserve">V248C Ik streef ernaar met de Belastingdienst samen te werken. </t>
  </si>
  <si>
    <t xml:space="preserve">V248D Ik voel mij sterk verbonden met mijn beroepsgroep. </t>
  </si>
  <si>
    <t xml:space="preserve">V248E Het belastinggeld wordt over het algemeen goed besteed. </t>
  </si>
  <si>
    <t xml:space="preserve">V252C Wat is uw leeftijd? </t>
  </si>
  <si>
    <t xml:space="preserve">V253 Wat is de hoogste opleiding die u heeft afgemaakt? </t>
  </si>
  <si>
    <t xml:space="preserve">V261 In welk land bent u geboren? </t>
  </si>
  <si>
    <t xml:space="preserve">V262 Zijn uw ouders in Nederland geboren? </t>
  </si>
  <si>
    <t xml:space="preserve">V6 Wat was in 2021 de totale omzet van de vestiging waar u werkzaam bent in Nederland, exclusief BTW? </t>
  </si>
  <si>
    <t>gemiddelde (1-5)</t>
  </si>
  <si>
    <t>gemiddelde (1-10)</t>
  </si>
  <si>
    <t>Negatief (1-2)</t>
  </si>
  <si>
    <t>Neutraal (3)</t>
  </si>
  <si>
    <t>Positief (4-5)</t>
  </si>
  <si>
    <t>Oneens (1-2)</t>
  </si>
  <si>
    <t>Eens (4-5)</t>
  </si>
  <si>
    <t>Niet (1-2)</t>
  </si>
  <si>
    <t>Wel (4-5)</t>
  </si>
  <si>
    <t>Onbelangrijk (1-2)</t>
  </si>
  <si>
    <t>Belangrijk (4-5)</t>
  </si>
  <si>
    <t>Klein (1-2)</t>
  </si>
  <si>
    <t>Groot (4-5)</t>
  </si>
  <si>
    <t>Onaanvaardbaar (1-2)</t>
  </si>
  <si>
    <t>Aanvaardbaar (4-5)</t>
  </si>
  <si>
    <t>Niet ernstig (1-2)</t>
  </si>
  <si>
    <t>Ernstig (4-5)</t>
  </si>
  <si>
    <t>Groot (3)</t>
  </si>
  <si>
    <t xml:space="preserve">valide n gewogen (excl. 'Dat kan ik echt niet beoordelen') </t>
  </si>
  <si>
    <t xml:space="preserve">valide n ongewogen (excl. 'Dat kan ik echt niet beoordelen') </t>
  </si>
  <si>
    <t xml:space="preserve">valide n gewogen (excl. 'Weet niet, want uitbesteed') </t>
  </si>
  <si>
    <t xml:space="preserve">valide n ongewogen (excl. 'Weet niet, want uitbesteed') </t>
  </si>
  <si>
    <t>Basis:</t>
  </si>
  <si>
    <t>alle respondenten in de doelgroep</t>
  </si>
  <si>
    <t>Opmerkingen:</t>
  </si>
  <si>
    <t xml:space="preserve"> -</t>
  </si>
  <si>
    <t>alle respondenten in de doelgroep die bij een beroepsorganisatie voor belastingadviseurs zijn aangesloten (V13)</t>
  </si>
  <si>
    <t>alle respondenten in de doelgroep die (ook) voor particulieren werken (V59)</t>
  </si>
  <si>
    <t>alle respondenten in de doelgroep die (ook) voor ondernemingen werken (V59)</t>
  </si>
  <si>
    <t>alle respondenten in de doelgroep die (ook) voor particulieren werken en gebruik maken van het aangifteprogramma IB voor particulieren van de Belastingdienst (V60A)</t>
  </si>
  <si>
    <t>alle respondenten in de doelgroep die (ook) voor ondernemingen werken (V59) en voor aangifte gebruik maken van de beviligde internetsite van de belastingdienst (V63)</t>
  </si>
  <si>
    <t>alle respondenten in de doelgroep die de afgelopen 12 maanden de website hebben bezocht (V86C)</t>
  </si>
  <si>
    <t>Gecategoriseerde indeling op basis van de oorspronkelijke vraag (aantal keer)</t>
  </si>
  <si>
    <t>V88 In hoeverre bent u tevreden over de website van de Belastingdienst?</t>
  </si>
  <si>
    <t>V90 Heeft u de laatste keer dat u de website van de Belastingdienst bezocht gevonden wat u zocht?</t>
  </si>
  <si>
    <t xml:space="preserve">V93C Hoe vaak heeft u in de afgelopen 12 maanden contact opgenomen met de Belasting Telefoon? </t>
  </si>
  <si>
    <t>alle respondenten in de doelgroep die de afgelopen 12 maanden de Belastingtelefoon hebben gebeld (V86C)</t>
  </si>
  <si>
    <t>V94 In hoeverre bent u tevreden over de Belasting Telefoon?</t>
  </si>
  <si>
    <t>V95 Wat was de reden waarom u de laatste keer met de  Belasting Telefoon belde?</t>
  </si>
  <si>
    <t>V95B Heeft u voordat u met de Belasting Telefoon belde eerst op de website van de Belastingdienst gezocht?</t>
  </si>
  <si>
    <t>V96 Toen u de laatste keer de BelastingTelefoon belde, heeft u toen na het doorlopen van het keuzemenu, nog met een medewerker gesproken?</t>
  </si>
  <si>
    <t>alle respondenten in de doelgroep die de afgelopen 12 maanden de Belastingtelefoon hebben gebeld (V86C) en na het keuzemenu nog een medewerker hebben gesproken (V96)</t>
  </si>
  <si>
    <t>V98 In hoeverre was de medewerker van de Belasting Telefoon waarmee u de laatste keer sprak deskundig?</t>
  </si>
  <si>
    <t>V98A In hoeverre was de medewerker van de Belasting Telefoon waarmee u de laatste keer sprak professioneel?</t>
  </si>
  <si>
    <t xml:space="preserve">V99 In hoeverre beschikte de medewerker van de Belasting Telefoon waarmee u de laatste keer sprak over inlevingsvermogen? </t>
  </si>
  <si>
    <t>V100 Heeft u toen u de laatste keer de Belasting Telefoon belde meteen antwoord op uw vraag gekregen of bent u later teruggebeld?</t>
  </si>
  <si>
    <t>V101 In hoeverre was u de laatste keer tevreden over het uiteindelijke antwoord of resultaat van uw contact met de  Belasting Telefoon?</t>
  </si>
  <si>
    <t>alle respondenten in de doelgroep die de afgelopen 12 maanden contact hebben opgenomen met de Helpdesk Intermediairs (V86C)</t>
  </si>
  <si>
    <t>alle respondenten in de doelgroep die de afgelopen 12 maanden een belastingkantoor hebben bezocht (V86C)</t>
  </si>
  <si>
    <t>V115 In hoeverre bent u tevreden over de bereikbaarheid van het belastingkantoor dat u heeft bezocht?</t>
  </si>
  <si>
    <t>V114 Hoe vaak heeft u in de afgelopen 12 maanden het belastingkantoor bezocht?</t>
  </si>
  <si>
    <t>meerdere antwoorden mogelijk</t>
  </si>
  <si>
    <t xml:space="preserve">V120 Heeft u toen u de laatste keer het belastingkantoor bezocht meteen antwoord op uw vraag gekregen? </t>
  </si>
  <si>
    <t>V121 In hoeverre was u de laatste keer dat u een belastingkantoor bezocht tevreden over het uiteindelijke antwoord of resultaat?</t>
  </si>
  <si>
    <t xml:space="preserve">V122C Hoeveel bezwaarschriften heeft u in de afgelopen 12 maanden bij de Belastingdienst ingediend? </t>
  </si>
  <si>
    <t>alle respondenten in de doelgroep die de afgelopen 12 maanden een bezwaarschrift hebben ingediend (V86C)</t>
  </si>
  <si>
    <t>alle respondenten in de doelgroep die de afgelopen 12 maanden een bezwaarschrift hebben ingediend (V86C) waarvan de behandeling niet nog loopt (V123)</t>
  </si>
  <si>
    <t>V126C Hoeveel brieven heeft u in de afgelopen 12 maanden aan de Belastingdienst gestuurd?</t>
  </si>
  <si>
    <t>alle respondenten in de doelgroep die de afgelopen 12 maanden een een brief hebben gestuurd (V86C)</t>
  </si>
  <si>
    <t>Gecategoriseerde indeling op basis van de oorspronkelijke vraag (aantal brieven)</t>
  </si>
  <si>
    <t>V128 In hoeverre zijn de antwoorden of reacties op uw brieven doorgaans duidelijk?</t>
  </si>
  <si>
    <t>alle respondenten in de doelgroep die de afgelopen 12 maanden een brief hebben gestuurd (V86C)</t>
  </si>
  <si>
    <t>alle respondenten in de doelgroep die de afgelopen 12 maanden een bijeenkomst heben bezocht (V134)</t>
  </si>
  <si>
    <t>V179 Als uw cliënten geld van de Belastingdienst terugkrijgen, wat vindt u dan van de snelheid waarmee de Belastingdienst dat geld op de rekening stort?</t>
  </si>
  <si>
    <t xml:space="preserve">V180 In hoeverre vindt u de brieven die u van de Belastingdienst ontvangt duidelijk? </t>
  </si>
  <si>
    <t>V183 Heeft de Belastingdienst in de afgelopen 12 maanden wel eens aanvullende informatie gevraagd naar aanleiding van een aangifte van één van uw cliënten?</t>
  </si>
  <si>
    <t>V184 Is een belastingaangifte van één of meer van uw cliënten, voor zover u heeft gemerkt, in de afgelopen 12 maanden gecontroleerd door de Belastingdienst?</t>
  </si>
  <si>
    <t>V185 Is in de afgelopen 12 maanden door de Belastingdienst bij één of meer van uw cliënten een controle of boekenonderzoek uitgevoerd?</t>
  </si>
  <si>
    <t>V186 Wat is over het algemeen uw oordeel over de manier waarop deze controles worden uitgevoerd?</t>
  </si>
  <si>
    <t>alle respondenten in de doelgroep bij wie de afgelopen 12 maanden bij cliënten een controle of boekenonderzoek is uitgevoerd (V185)</t>
  </si>
  <si>
    <t>V187 In hoeverre vindt u de controlemedewerkers van de Belastingdienst over het algemeen deskundig?</t>
  </si>
  <si>
    <t xml:space="preserve">V188 In hoeverre vindt u de controlemedewerkers van de Belastingdienst over het algemeen professioneel? </t>
  </si>
  <si>
    <t>V189 Heeft de Belastingdienst in de afgelopen 12 maanden wel eens aangegeven het niet eens te zijn met een deel van de aangifte van één of meer van uw cliënten en is de aangifte daarom door de Belastingdienst aangepast?</t>
  </si>
  <si>
    <t>V191 In hoeverre is het voor u over het algemeen duidelijk waarom aangiftes worden aangepast?</t>
  </si>
  <si>
    <t>alle respondenten in de doelgroep bij wie de afgelopen 12 maanden voor clienten een aangifte door de Belastingdienst is aangepast (V189)</t>
  </si>
  <si>
    <t>V193 In hoeverre bent u het over het algemeen eens met de beslissingen van de Belastingdienst over aanpassingen?</t>
  </si>
  <si>
    <t>V194 Heeft de Belastingdienst aan één of meer van uw cliënten in de afgelopen 12 maanden een boete opgelegd vanwege een fout in een aangifte?</t>
  </si>
  <si>
    <t>V196 In hoeverre is het voor u over het algemeen duidelijk waarom een boete wordt opgelegd?</t>
  </si>
  <si>
    <t>alle respondenten in de doelgroep bij wie de afgelopen 12 maanden aan clienten een boete is opgelegd vanwege een fout in een aangifte (V194)</t>
  </si>
  <si>
    <t>V197 In hoeverre bent u het over het algemeen eens met beslissingen van de Belastingdienst over boetes?</t>
  </si>
  <si>
    <t>V198 In hoeverre vindt u dat de hoogte van de boete over het algemeen in verhouding staat tot de fout in de aangifte?</t>
  </si>
  <si>
    <t xml:space="preserve">V199 In hoeverre krijgt u over het algemeen van de Belastingdienst voldoende uitleg over het waarom van de boetes? </t>
  </si>
  <si>
    <t>alle respondenten in de doelgroep van wie cliënten de afgelopen 12 maanden met een aanmaning te maken hebben gehad (V199C)</t>
  </si>
  <si>
    <t>alle respondenten in de doelgroep van wie cliënten de afgelopen 12 maanden met een herinnering te maken hebben gehad (V199C)</t>
  </si>
  <si>
    <t>alle respondenten in de doelgroep van wie cliënten de afgelopen 12 maanden met een dwangbevel te maken hebben gehad (V199C)</t>
  </si>
  <si>
    <t xml:space="preserve">V199I In hoeverre is het over het algemeen duidelijk waarom de Belastingdienst bij uw cliënten uiteindelijk over gaat tot beslaglegging? </t>
  </si>
  <si>
    <t>alle respondenten in de doelgroep van wie cliënten de afgelopen 12 maanden met een beslaglegging te maken hebben gehad (V199C)</t>
  </si>
  <si>
    <t xml:space="preserve">V199M In hoeverre krijgt u over het algemeen van de Belastingdienst voldoende uitleg over het waarom van deze maatregelen? </t>
  </si>
  <si>
    <t>alle respondenten in de doelgroep van wie cliënten de afgelopen 12 maanden met een herinnering,  aanmaning, dwangbevel of beslaglegging te maken hebben gehad (V199C)</t>
  </si>
  <si>
    <t>V200 Is in de afgelopen 12 maanden door de Belastingdienst aan één of meer van uw cliënten een bezoek gebracht, waarbij het niet ging om een boekenonderzoek of controle?</t>
  </si>
  <si>
    <t>V203 In hoeverre is de medewerker van de Belastingdienst die bij de onderneming langskomt over het algemeen deskundig?</t>
  </si>
  <si>
    <t>alle respondenten in de doelgroep bij wie de Belastingdienst de afgelopen 12 maanden een bezoek aan cliënten heeft gebracht, anders dan boekenonderzoek of controle (V200)</t>
  </si>
  <si>
    <t xml:space="preserve">V213H In hoeverre vindt u de volgende kenmerken van toepassing op de Belastingdienst? - Dienstverlenend </t>
  </si>
  <si>
    <t xml:space="preserve">V213G In hoeverre vindt u de volgende kenmerken van toepassing op de Belastingdienst? - Deskundig </t>
  </si>
  <si>
    <t xml:space="preserve">V213F In hoeverre vindt u de volgende kenmerken van toepassing op de Belastingdienst? - Transparant </t>
  </si>
  <si>
    <t xml:space="preserve">V213E In hoeverre vindt u de volgende kenmerken van toepassing op de Belastingdienst? - Streng </t>
  </si>
  <si>
    <t xml:space="preserve">V213D In hoeverre vindt u de volgende kenmerken van toepassing op de Belastingdienst? - Verantwoordelijk </t>
  </si>
  <si>
    <t xml:space="preserve">V213C In hoeverre vindt u de volgende kenmerken van toepassing op de Belastingdienst? - Geloofwaardig </t>
  </si>
  <si>
    <t xml:space="preserve">V213B In hoeverre vindt u de volgende kenmerken van toepassing op de Belastingdienst? - Zorgvuldig </t>
  </si>
  <si>
    <t xml:space="preserve">V213A In hoeverre vindt u de volgende kenmerken van toepassing op de Belastingdienst? - Betrouwbaar </t>
  </si>
  <si>
    <t>alle respondenten in de doelgroep met minder dan 5 werkzame personen op de vestiging (V5)</t>
  </si>
  <si>
    <t>Gecategoriseerde indleing op basis van de oorspronkelijke vraag (aantal jaar)</t>
  </si>
  <si>
    <t xml:space="preserve">V84 Wanneer u iets wilt weten of een vraag heeft over belastingen, waar zou u dan als eerste informatie zoeken? </t>
  </si>
  <si>
    <t>Gecategoriseerde indeling op basis van de oorspronkelijke vraag (aantal)</t>
  </si>
  <si>
    <t>1 of 2</t>
  </si>
  <si>
    <t>3 of 4</t>
  </si>
  <si>
    <t>5 of 6</t>
  </si>
  <si>
    <t>7 of 8</t>
  </si>
  <si>
    <t>9 of 10</t>
  </si>
  <si>
    <t>11 t/m 25</t>
  </si>
  <si>
    <t>26 t/m 50</t>
  </si>
  <si>
    <t>51 t/m 75</t>
  </si>
  <si>
    <t>76 t/m 100</t>
  </si>
  <si>
    <t>Meer dan 100</t>
  </si>
  <si>
    <t xml:space="preserve">V58 In hoeverre bent u in het algemeen tevreden over de publieke uitingen van de Belastingdienst, zoals de spotjes op radio en tv en de advertenties in kranten, tijdschriften en op billboards? </t>
  </si>
  <si>
    <t>Website van de Belastingdienst</t>
  </si>
  <si>
    <t xml:space="preserve">Belasting Telefoon (zonder gebruik van uw speciale toegangscode voor de telefonische Helpdesk Intermediairs) </t>
  </si>
  <si>
    <t>Helpdesk Intermediairs (via het intoetsen van uw speciale toegangscode tijdens de welkomsttekst)</t>
  </si>
  <si>
    <t>Bezoek aan (de balie van) een belastingkantoor</t>
  </si>
  <si>
    <t>Telefonisch contact opnemen met iemand van een belastingkantoor</t>
  </si>
  <si>
    <t>Folder van de Belastingdienst</t>
  </si>
  <si>
    <t>Helpdesk Intermediairs gebeld (via uw speciale toegangscode tijdens de welkomsttekst)</t>
  </si>
  <si>
    <t>Gebeld met behandelend ambtenaar op belastingkantoor</t>
  </si>
  <si>
    <t>(Balie van een) belastingkantoor bezocht</t>
  </si>
  <si>
    <t xml:space="preserve">V87 Hoe vaak heeft u in de afgelopen 12 maanden de website van de Belastingdienst bezocht? (Daarmee worden alle bezoeken bedoeld behalve die voor het doen van aangifte via de website) </t>
  </si>
  <si>
    <t xml:space="preserve">V118 In hoeverre was de medewerker van het belastingkantoor waarmee u de laatste keer sprak deskundig? </t>
  </si>
  <si>
    <t xml:space="preserve">V119 In hoeverre beschikte de medewerker van het belastingkantoor waarmee u de laatste keer sprak over inlevingsvermogen? </t>
  </si>
  <si>
    <t xml:space="preserve">V212A De Belastingdienst doet al het mogelijke om mensen van dienst te zijn. </t>
  </si>
  <si>
    <t xml:space="preserve">V212B De Belastingdienst behandelt mensen met respect. </t>
  </si>
  <si>
    <t xml:space="preserve">V212C De Belastingdienst komt zijn toezeggingen na. </t>
  </si>
  <si>
    <t xml:space="preserve">V212D De Belastingdienst behandelt iedereen rechtvaardig. </t>
  </si>
  <si>
    <t xml:space="preserve">V212E De Belastingdienst houdt voldoende rekening met de omstandigheden van mensen. </t>
  </si>
  <si>
    <t xml:space="preserve">V212F Wie het niet eens is met de Belastingdienst krijgt voldoende kans om zijn standpunt toe te lichten. </t>
  </si>
  <si>
    <t xml:space="preserve">V212G Belastingzaken zijn eenvoudig af te handelen. </t>
  </si>
  <si>
    <t xml:space="preserve">V212K De Belastingdienst is meer bezig met mensen op fouten te betrappen dan ze te helpen. </t>
  </si>
  <si>
    <t>V215E Ik zou me schuldig voelen als een cliënt niet zijn volledige deel aan belastingen zou betalen</t>
  </si>
  <si>
    <t xml:space="preserve">V215H Tussen de Belastingdienst en de belastingplichtige is weinig wederzijds vertrouwen </t>
  </si>
  <si>
    <t>V215I De Belastingdienst vertrouwt de belastingplichtige</t>
  </si>
  <si>
    <t xml:space="preserve">V215J Ik vertrouw de Belastingdienst in zijn beslissingen </t>
  </si>
  <si>
    <t xml:space="preserve">V218 In hoeverre vindt u het belangrijk dat als er geld moet worden betaald de Belastingdienst het geld binnen de termijn binnen heeft? </t>
  </si>
  <si>
    <t xml:space="preserve">V228 Als door de Belastingdienst wordt ontdekt dat een onderneming bewust zijn belastingaangifte niet juist heeft ingevuld, hoe ernstig denkt u dat de gevolgen voor die onderneming dan zullen zijn? </t>
  </si>
  <si>
    <t>Belasting Telefoon gebeld (gebruik uw speciale toegangscode voor de telefonische Helpdesk Intermediairs)</t>
  </si>
  <si>
    <t>V215F Mensen in mijn omgeving zouden het sterk afkeuren als ik mijn belastingverplichtingen niet zou nakomen</t>
  </si>
  <si>
    <t xml:space="preserve">V215G Nederlanders vinden belastingontduiking over het algemeen niet acceptabel </t>
  </si>
  <si>
    <t xml:space="preserve">V212L De Belastingdienst houdt belastingplichtigen scherp in de gaten. </t>
  </si>
  <si>
    <t>V124 Wat vindt u doorgaans van de snelheid waarmee de Belastingdienst bezwaarschriften afhandelt?</t>
  </si>
  <si>
    <t xml:space="preserve">V125 In hoeverre zijn de antwoorden of reacties op uw bezwaren doorgaans duidelijk? </t>
  </si>
  <si>
    <t xml:space="preserve">V202 In hoeverre bent u in het algemeen tevreden over dat bezoek? </t>
  </si>
  <si>
    <t xml:space="preserve">V216 In hoeverre vindt u het belangrijk dat de Belastingdienst de aangiftes van uw cliënten op tijd binnen heeft? </t>
  </si>
  <si>
    <t xml:space="preserve">V231 In hoeverre kunt u zich voorstellen dat er omstandigheden zijn waardoor u teveel of niet bestaande aftrekposten in een belastingaangifte van een cliënt opvoert? </t>
  </si>
  <si>
    <t xml:space="preserve">V243AB Belasting betalen is een verantwoordelijkheid die alle Nederlandse bedrijven bereidwillig zouden moeten aanvaarden </t>
  </si>
  <si>
    <t xml:space="preserve">V243AC Ondernemerschap brengt de verplichting om belasting te betalen met zich mee </t>
  </si>
  <si>
    <t xml:space="preserve">V243AD Ondernemerschap brengt een gedeelde verantwoordelijkheid tussen overheid en burger met zich mee </t>
  </si>
  <si>
    <t>V243AG Het is lastig om het land te regeren als bedrijven hun belasting niet betalen</t>
  </si>
  <si>
    <t xml:space="preserve">V243AH Het is spijtig dat de samenleving schade ondervindt van bedrijven die hun belasting niet betalen </t>
  </si>
  <si>
    <t xml:space="preserve">V243CA De Belastingdienst behandelt belastingplichtige burgers en bedrijven rechtvaardig </t>
  </si>
  <si>
    <t>V243CD De Belastingdienst houdt voldoende rekening met de omstandigheden van belastingplichtige burgers en bedrijven</t>
  </si>
  <si>
    <t xml:space="preserve">V243CE De Belastingdienst doet al het mogelijke om belastingplichtige burgers en bedrijven te helpen </t>
  </si>
  <si>
    <t xml:space="preserve">V243CF De Belastingdienst behandelt belastingplichtige burgers en bedrijven met respect </t>
  </si>
  <si>
    <t xml:space="preserve">V243CI De Belastingdienst legt beslissingen over belastingzaken aan belastingplichtige burgers en bedrijven uit </t>
  </si>
  <si>
    <t xml:space="preserve">V243CJ De Belastingdienst gaat uit van de eerlijkheid van belastingplichtige burgers en bedrijven tenzij hun gedrag het tegendeel bewijst </t>
  </si>
  <si>
    <t>V243DG De Belastingdienst informeert belastingplichtige burgers en bedrijven wanneer er dingen voor hen veranderen</t>
  </si>
  <si>
    <t xml:space="preserve">V243DH Met de informatie van de Belastingdienst ben ik in staat de aangifte van mijn klant juist in te vullen </t>
  </si>
  <si>
    <t>V243DI Problemen die ik tegenkom bij het doen van de belastingzaken van mijn klant kan ik gemakkelijk oplossen met de informatie van de Belastingdienst</t>
  </si>
  <si>
    <t xml:space="preserve">V243EA Het kost mij niet veel tijd om de belastingzaken van mijn klant af te handelen </t>
  </si>
  <si>
    <t xml:space="preserve">V243EE De Belastingdienst helpt mij om belastingzaken van mijn klant in één keer goed te doen </t>
  </si>
  <si>
    <t xml:space="preserve">V243EG Als ik een fout in de belastingzaken van mijn klant heb gemaakt is dat eenvoudig op te lossen </t>
  </si>
  <si>
    <t>1 t/m 5 keer</t>
  </si>
  <si>
    <t>meer dan 40 keer</t>
  </si>
  <si>
    <t>C901 Oordeel over medewerkers Helpdesk Intermediairs</t>
  </si>
  <si>
    <t>Jaar van deelname</t>
  </si>
  <si>
    <t>C921A Klanttevredenheid informatie Belastingdienst</t>
  </si>
  <si>
    <t>C928 Duidelijkheid reden invorderingsmaatregel</t>
  </si>
  <si>
    <t>C930 Beeldvorming gevolgen fraude</t>
  </si>
  <si>
    <t>C951 Beeldvorming over behandeling door Belastingdienst</t>
  </si>
  <si>
    <t>C957 Non-compliance</t>
  </si>
  <si>
    <t>C958 Belang voldoen aan verplichtingen</t>
  </si>
  <si>
    <t>C970 Pakkans fraude</t>
  </si>
  <si>
    <t>C9430 Kengetal Belastingmoraal</t>
  </si>
  <si>
    <t>C9431 Kengetal Vertrouwen</t>
  </si>
  <si>
    <t>C9432 Indicator Adequate behandeling</t>
  </si>
  <si>
    <t>C9433 Indicator Voldoende informering</t>
  </si>
  <si>
    <t>C9434 Indicator Ervaren gemak</t>
  </si>
  <si>
    <t>C9435 Indicator Ervaren corrigerend optreden</t>
  </si>
  <si>
    <t>C954 Belastingmoraal (oud)</t>
  </si>
  <si>
    <t>1 Zeer negatief</t>
  </si>
  <si>
    <t>2 Negatief</t>
  </si>
  <si>
    <t>4 Positief</t>
  </si>
  <si>
    <t>5 Zeer positief</t>
  </si>
  <si>
    <t>C929 Oordeel aanvaardbaarheid frauderen</t>
  </si>
  <si>
    <t>C950 Beeldvorming over dienstverlening Belastingdienst</t>
  </si>
  <si>
    <t>Onduidelijk (1-2)</t>
  </si>
  <si>
    <t>Duidelijk (4-5)</t>
  </si>
  <si>
    <t>Laag (1-2)</t>
  </si>
  <si>
    <t>Hoog (4-5)</t>
  </si>
  <si>
    <t>Belangrijk(4-5)</t>
  </si>
  <si>
    <t>alle respondenten in de doelgroep die de afgelopen 12 maanden de Helpdesk Intermediairs hebben gebeld (V86)</t>
  </si>
  <si>
    <t>Construct op basis van V105, V106, V109</t>
  </si>
  <si>
    <t>Construct op basis van V211A, V211B (t/m 2020) / V243DF (vanaf 2021), V211C, V211D</t>
  </si>
  <si>
    <t>Construct op basis van V199F (t/m 2021), V199G (t/m 2021), V199H (t/m 2021), V199FGH (vanaf 2022), V199I</t>
  </si>
  <si>
    <t>alle respondenten in de doelgroep van wie cliënten de afgelopen 12 maanden met een herinnering, aanmaning of dwangbevel te maken hebben gehad (V199C)</t>
  </si>
  <si>
    <t>alle respondenten in de doelgroep van wie clienten in de afgelopen 12 maanden te maken hebben gehad met een herinnering, aanmaning, dwangbevel of beslaglegging (V199C) te maken hebben gehad</t>
  </si>
  <si>
    <t>Construct op basis van V224, V227</t>
  </si>
  <si>
    <t>Construct op basis van V228, V229</t>
  </si>
  <si>
    <t>Construct op basis van V212A, V212B, V212G</t>
  </si>
  <si>
    <t>Construct op basis van V212C, V212D, V212E, V212F</t>
  </si>
  <si>
    <t>Construct op basis van V215E, V215F, V215G</t>
  </si>
  <si>
    <t>Construct op basis van V231, V233</t>
  </si>
  <si>
    <t>Construct op basis van V216, V217, V218</t>
  </si>
  <si>
    <t>Construct op basis van V213A, V215H, V215I, V215J</t>
  </si>
  <si>
    <t>C972 Vertrouwen (oud)</t>
  </si>
  <si>
    <t>Construct op basis van V243AA, V243AB, V243AC, V243AD, V243AE, V243AF, V243AG, V243AH</t>
  </si>
  <si>
    <t>Construct op basis van V243BA, V243BB, V243BC, V243BD, V243BE, V243BF, V243BG, V243BH, V243BI</t>
  </si>
  <si>
    <t>Construct op basis van V243CA, V243CB, V243CC, V243CD, V243CE, V243CF, V243CG, V243CH, V243CI, V243CJ</t>
  </si>
  <si>
    <t>Construct op basis van V243DA, V243DB, V243DC, V243DD, V243DE, V243DF, V243DG, V243DH, V243DI</t>
  </si>
  <si>
    <t>Construct op basis van V243EA, V243EB, V243EC, V243ED, V243EE, V243EF, V243EG, V243EH, V243EI</t>
  </si>
  <si>
    <t>Construct op basis van V243FA, V243FB, V243FC, V243FD, V243FE, V243FF, V243FG, V243FH, V243FI, V243FJ</t>
  </si>
  <si>
    <t>VRAGEN</t>
  </si>
  <si>
    <t>CONSTRUCTEN</t>
  </si>
  <si>
    <t>Ontevreden (1-2)</t>
  </si>
  <si>
    <t>Tevreden (4-5)</t>
  </si>
  <si>
    <t>5 Zeer tevreden</t>
  </si>
  <si>
    <t xml:space="preserve">V212M De Belastingdienst stelt zich autoritair op. </t>
  </si>
  <si>
    <t xml:space="preserve">V217 In hoeverre vindt u het belangrijk dat de Belastingdienst juiste en volledige aangiftes krijgt? </t>
  </si>
  <si>
    <t xml:space="preserve">V220 Hoe groot is, volgens u, de kans dat de Belastingdienst ontdekt dat een onderneming teveel of niet bestaande aftrekposten in een belastingaangifte heeft opgevoerd? </t>
  </si>
  <si>
    <t xml:space="preserve">V221 Hoe groot is, volgens u, de kans dat de Belastingdienst ontdekt dat een onderneming niet alle inkomsten heeft opgegeven in een belastingaangifte? </t>
  </si>
  <si>
    <t xml:space="preserve">V224 Hoe aanvaardbaar of onaanvaardbaar vindt u het als een onderneming doelbewust belasting ontduikt? </t>
  </si>
  <si>
    <t xml:space="preserve">V243AF Het is teleurstellend dat sommige bedrijven hun belasting niet betalen </t>
  </si>
  <si>
    <t xml:space="preserve">V243FA De Belastingdienst heeft verregaande bevoegdheden om belastingplichtige burgers en bedrijven te dwingen de verschuldigde belastingen te betalen </t>
  </si>
  <si>
    <t>V251 Wat is uw geslacht?</t>
  </si>
  <si>
    <t>voor 2021: Bent u man of vrouw?</t>
  </si>
  <si>
    <t>V211A In het algemeen ben ik tevreden met de manier waarop ik informatie kan verkrijgen bij de Belastingdienst.</t>
  </si>
  <si>
    <t>V211B Het is gemakkelijk om de benodigde informatie te krijgen bij de Belastingdienst.</t>
  </si>
  <si>
    <t>V211C In vergelijking met andere organisaties waar ik informatie heb gezocht, doet de Belastingdienst het goed</t>
  </si>
  <si>
    <t>V211D De manier waarop ik informatie kon verkrijgen bij de Belastingdienst was beter dan ik had verwacht.</t>
  </si>
  <si>
    <t>Construct op basis van V219, V220, V221, V225, V226</t>
  </si>
  <si>
    <t>vanaf 2021 wordt dit item in iets gewijzigde vorm uitgevraagd in V243FH</t>
  </si>
  <si>
    <t>vanaf 2021 wordt dit item in iets gewijzigde vorm uitgevraagd in V243FI</t>
  </si>
  <si>
    <t>10 Zeer goed</t>
  </si>
  <si>
    <t xml:space="preserve">V57 Welk rapportcijfer van 1 tot en met 10 zou u de Belastingdienst geven voor de manier waarop zij in het algemeen functioneert? </t>
  </si>
  <si>
    <t>V89 Wat was de reden waarom u de laatste keer de website van de Belastingdienst bezocht?</t>
  </si>
  <si>
    <t>Om te weten hoe het staat met de behandeling van de  aangifte</t>
  </si>
  <si>
    <t>Voor hulp bij het invullen van een aangifte</t>
  </si>
  <si>
    <t>vanaf 2021 heeft dit item een ander vraagnummer (V243CF) en is het onderdeel van het construct Adequate behandeling</t>
  </si>
  <si>
    <t>vanaf 2021 heeft dit item een ander vraagnummer (V243CD) en is het onderdeel van het construct Adequate behandeling</t>
  </si>
  <si>
    <t>vanaf 2021 heeft dit item een ander vraagnummer (V243CH) en is het onderdeel van het construct Adequate behandeling</t>
  </si>
  <si>
    <t>vanaf 2021 heeft dit item een ander vraagnummer (V243EB) en is het onderdeel van het construct Adequate behandeling</t>
  </si>
  <si>
    <t>V192 In hoeverre krijgt u over het algemeen voldoende uitleg over de aanpassing van aangiftes?</t>
  </si>
  <si>
    <t xml:space="preserve">V91 In hoeverre was het de laatste keer gemakkelijk om op de website te vinden waarnaar u op zoek was? </t>
  </si>
  <si>
    <t>V116 In hoeverre bent u tevreden over de manier waarop u bij het belastingkantoor werd behandeld?</t>
  </si>
  <si>
    <t xml:space="preserve">V201 Wat was de aard van het laatste bezoek van de medewerker van de Belastingdienst? </t>
  </si>
  <si>
    <t xml:space="preserve">V243DD Als ik voor mijn klant berichten ontvang van de Belastingdienst dan snap ik wat dit voor mijn klant betekent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</si>
</sst>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10" x14ac:knownFonts="1">
    <font>
      <sz val="11"/>
      <color theme="1"/>
      <name val="Calibri"/>
      <family val="2"/>
      <scheme val="minor"/>
    </font>
    <font>
      <b/>
      <sz val="11"/>
      <color rgb="FF010205"/>
      <name val="Arial Bold"/>
      <family val="2"/>
    </font>
    <font>
      <sz val="9"/>
      <color rgb="FF264A60"/>
      <name val="Arial"/>
      <family val="2"/>
    </font>
    <font>
      <sz val="9"/>
      <color rgb="FF010205"/>
      <name val="Arial"/>
      <family val="2"/>
    </font>
    <font>
      <sz val="11"/>
      <color theme="1"/>
      <name val="Calibri"/>
      <family val="2"/>
      <scheme val="minor"/>
    </font>
    <font>
      <sz val="10"/>
      <name val="Arial"/>
      <family val="2"/>
    </font>
    <font>
      <sz val="9"/>
      <color theme="1"/>
      <name val="Arial"/>
      <family val="2"/>
    </font>
    <font>
      <sz val="8"/>
      <name val="Calibri"/>
      <family val="2"/>
      <scheme val="minor"/>
    </font>
    <font>
      <b/>
      <sz val="11"/>
      <color theme="1"/>
      <name val="Calibri"/>
      <family val="2"/>
      <scheme val="minor"/>
    </font>
    <font>
      <u/>
      <sz val="11"/>
      <color theme="10"/>
      <name val="Calibri"/>
      <family val="2"/>
      <scheme val="minor"/>
    </font>
  </fonts>
  <fills count="6">
    <fill>
      <patternFill patternType="none"/>
    </fill>
    <fill>
      <patternFill patternType="gray125"/>
    </fill>
    <fill>
      <patternFill patternType="none">
        <bgColor rgb="FFFFFFFF"/>
      </patternFill>
    </fill>
    <fill>
      <patternFill patternType="solid">
        <fgColor rgb="FFE0E0E0"/>
      </patternFill>
    </fill>
    <fill>
      <patternFill patternType="solid">
        <fgColor rgb="FFF9F9FB"/>
      </patternFill>
    </fill>
    <fill>
      <patternFill patternType="solid">
        <fgColor theme="0" tint="-0.249977111117893"/>
        <bgColor indexed="64"/>
      </patternFill>
    </fill>
  </fills>
  <borders count="35">
    <border>
      <left/>
      <right/>
      <top/>
      <bottom/>
      <diagonal/>
    </border>
    <border>
      <left/>
      <right/>
      <top/>
      <bottom/>
      <diagonal/>
    </border>
    <border>
      <left/>
      <right/>
      <top/>
      <bottom/>
      <diagonal/>
    </border>
    <border>
      <left/>
      <right style="thin">
        <color rgb="FFE0E0E0"/>
      </right>
      <top/>
      <bottom/>
      <diagonal/>
    </border>
    <border>
      <left style="thin">
        <color rgb="FFE0E0E0"/>
      </left>
      <right style="thin">
        <color rgb="FFE0E0E0"/>
      </right>
      <top/>
      <bottom/>
      <diagonal/>
    </border>
    <border>
      <left/>
      <right style="thin">
        <color rgb="FFE0E0E0"/>
      </right>
      <top/>
      <bottom style="thin">
        <color rgb="FF152935"/>
      </bottom>
      <diagonal/>
    </border>
    <border>
      <left style="thin">
        <color rgb="FFE0E0E0"/>
      </left>
      <right/>
      <top/>
      <bottom style="thin">
        <color rgb="FF152935"/>
      </bottom>
      <diagonal/>
    </border>
    <border>
      <left style="thin">
        <color rgb="FFE0E0E0"/>
      </left>
      <right style="thin">
        <color rgb="FFE0E0E0"/>
      </right>
      <top/>
      <bottom style="thin">
        <color rgb="FF152935"/>
      </bottom>
      <diagonal/>
    </border>
    <border>
      <left style="thin">
        <color rgb="FFE0E0E0"/>
      </left>
      <right/>
      <top/>
      <bottom style="thin">
        <color rgb="FF152935"/>
      </bottom>
      <diagonal/>
    </border>
    <border>
      <left style="thin">
        <color rgb="FFE0E0E0"/>
      </left>
      <right/>
      <top style="thin">
        <color rgb="FF152935"/>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style="thin">
        <color rgb="FFE0E0E0"/>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style="thin">
        <color rgb="FFE0E0E0"/>
      </left>
      <right style="thin">
        <color rgb="FFE0E0E0"/>
      </right>
      <top style="thin">
        <color rgb="FFAEAEAE"/>
      </top>
      <bottom style="thin">
        <color rgb="FF152935"/>
      </bottom>
      <diagonal/>
    </border>
    <border>
      <left style="thin">
        <color rgb="FFE0E0E0"/>
      </left>
      <right/>
      <top style="thin">
        <color rgb="FFAEAEAE"/>
      </top>
      <bottom style="thin">
        <color rgb="FF152935"/>
      </bottom>
      <diagonal/>
    </border>
    <border>
      <left/>
      <right/>
      <top/>
      <bottom/>
      <diagonal/>
    </border>
    <border>
      <left/>
      <right/>
      <top/>
      <bottom style="thin">
        <color rgb="FF152935"/>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152935"/>
      </top>
      <bottom style="thin">
        <color rgb="FFAEAEAE"/>
      </bottom>
      <diagonal/>
    </border>
    <border>
      <left/>
      <right/>
      <top style="thin">
        <color rgb="FFAEAEAE"/>
      </top>
      <bottom style="thin">
        <color rgb="FFAEAEAE"/>
      </bottom>
      <diagonal/>
    </border>
    <border>
      <left/>
      <right/>
      <top style="thin">
        <color rgb="FFAEAEAE"/>
      </top>
      <bottom style="thin">
        <color rgb="FF152935"/>
      </bottom>
      <diagonal/>
    </border>
    <border>
      <left/>
      <right/>
      <top style="thin">
        <color rgb="FFAEAEAE"/>
      </top>
      <bottom style="thin">
        <color rgb="FF152935"/>
      </bottom>
      <diagonal/>
    </border>
    <border>
      <left/>
      <right/>
      <top style="thin">
        <color rgb="FF152935"/>
      </top>
      <bottom/>
      <diagonal/>
    </border>
    <border>
      <left/>
      <right style="thin">
        <color rgb="FFE0E0E0"/>
      </right>
      <top style="thin">
        <color rgb="FFAEAEAE"/>
      </top>
      <bottom/>
      <diagonal/>
    </border>
    <border>
      <left style="thin">
        <color rgb="FFE0E0E0"/>
      </left>
      <right style="thin">
        <color rgb="FFE0E0E0"/>
      </right>
      <top style="thin">
        <color rgb="FFAEAEAE"/>
      </top>
      <bottom/>
      <diagonal/>
    </border>
    <border>
      <left/>
      <right/>
      <top style="thin">
        <color rgb="FFAEAEAE"/>
      </top>
      <bottom/>
      <diagonal/>
    </border>
    <border>
      <left/>
      <right/>
      <top/>
      <bottom style="thin">
        <color rgb="FFAEAEAE"/>
      </bottom>
      <diagonal/>
    </border>
    <border>
      <left/>
      <right style="thin">
        <color rgb="FFE0E0E0"/>
      </right>
      <top style="thin">
        <color rgb="FFAEAEAE"/>
      </top>
      <bottom style="thin">
        <color indexed="64"/>
      </bottom>
      <diagonal/>
    </border>
    <border>
      <left/>
      <right/>
      <top style="thin">
        <color rgb="FFAEAEAE"/>
      </top>
      <bottom style="thin">
        <color indexed="64"/>
      </bottom>
      <diagonal/>
    </border>
    <border>
      <left style="thin">
        <color rgb="FFE0E0E0"/>
      </left>
      <right style="thin">
        <color rgb="FFE0E0E0"/>
      </right>
      <top/>
      <bottom style="thin">
        <color rgb="FFAEAEAE"/>
      </bottom>
      <diagonal/>
    </border>
  </borders>
  <cellStyleXfs count="127">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5"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4" fillId="2" borderId="19"/>
    <xf numFmtId="0" fontId="9" fillId="2" borderId="19" applyNumberFormat="0" applyFill="0" applyBorder="0" applyAlignment="0" applyProtection="0"/>
  </cellStyleXfs>
  <cellXfs count="116">
    <xf numFmtId="0" fontId="0" fillId="0" borderId="0" xfId="0"/>
    <xf numFmtId="0" fontId="1" fillId="2" borderId="1" xfId="4" applyFont="1" applyFill="1" applyBorder="1" applyAlignment="1">
      <alignment horizontal="center" vertical="center" wrapText="1"/>
    </xf>
    <xf numFmtId="0" fontId="1" fillId="2" borderId="2" xfId="5" applyFont="1" applyFill="1" applyBorder="1" applyAlignment="1">
      <alignment horizontal="center" vertical="center" wrapText="1"/>
    </xf>
    <xf numFmtId="0" fontId="2" fillId="2" borderId="8" xfId="18" applyFont="1" applyFill="1" applyBorder="1" applyAlignment="1">
      <alignment horizontal="center" wrapText="1"/>
    </xf>
    <xf numFmtId="164" fontId="3" fillId="4" borderId="9" xfId="23" applyNumberFormat="1" applyFont="1" applyFill="1" applyBorder="1" applyAlignment="1">
      <alignment horizontal="right" vertical="top"/>
    </xf>
    <xf numFmtId="164" fontId="3" fillId="4" borderId="11" xfId="25" applyNumberFormat="1" applyFont="1" applyFill="1" applyBorder="1" applyAlignment="1">
      <alignment horizontal="right" vertical="top"/>
    </xf>
    <xf numFmtId="164" fontId="3" fillId="4" borderId="12" xfId="27" applyNumberFormat="1" applyFont="1" applyFill="1" applyBorder="1" applyAlignment="1">
      <alignment horizontal="right" vertical="top"/>
    </xf>
    <xf numFmtId="164" fontId="3" fillId="4" borderId="14" xfId="29" applyNumberFormat="1" applyFont="1" applyFill="1" applyBorder="1" applyAlignment="1">
      <alignment horizontal="right" vertical="top"/>
    </xf>
    <xf numFmtId="164" fontId="3" fillId="4" borderId="16" xfId="31" applyNumberFormat="1" applyFont="1" applyFill="1" applyBorder="1" applyAlignment="1">
      <alignment horizontal="right" vertical="top"/>
    </xf>
    <xf numFmtId="164" fontId="3" fillId="4" borderId="18" xfId="33" applyNumberFormat="1" applyFont="1" applyFill="1" applyBorder="1" applyAlignment="1">
      <alignment horizontal="right" vertical="top"/>
    </xf>
    <xf numFmtId="0" fontId="2" fillId="2" borderId="20" xfId="38" applyFont="1" applyFill="1" applyBorder="1" applyAlignment="1">
      <alignment horizontal="center"/>
    </xf>
    <xf numFmtId="0" fontId="2" fillId="2" borderId="7" xfId="39" applyFont="1" applyFill="1" applyBorder="1" applyAlignment="1">
      <alignment horizontal="center"/>
    </xf>
    <xf numFmtId="0" fontId="2" fillId="2" borderId="6" xfId="40" applyFont="1" applyFill="1" applyBorder="1" applyAlignment="1">
      <alignment horizontal="center"/>
    </xf>
    <xf numFmtId="164" fontId="3" fillId="4" borderId="21" xfId="47" applyNumberFormat="1" applyFont="1" applyFill="1" applyBorder="1" applyAlignment="1">
      <alignment horizontal="right" vertical="top"/>
    </xf>
    <xf numFmtId="164" fontId="3" fillId="4" borderId="10" xfId="48" applyNumberFormat="1" applyFont="1" applyFill="1" applyBorder="1" applyAlignment="1">
      <alignment horizontal="right" vertical="top"/>
    </xf>
    <xf numFmtId="164" fontId="3" fillId="4" borderId="22" xfId="49" applyNumberFormat="1" applyFont="1" applyFill="1" applyBorder="1" applyAlignment="1">
      <alignment horizontal="right" vertical="top"/>
    </xf>
    <xf numFmtId="164" fontId="3" fillId="4" borderId="13" xfId="50" applyNumberFormat="1" applyFont="1" applyFill="1" applyBorder="1" applyAlignment="1">
      <alignment horizontal="right" vertical="top"/>
    </xf>
    <xf numFmtId="164" fontId="3" fillId="4" borderId="25" xfId="51" applyNumberFormat="1" applyFont="1" applyFill="1" applyBorder="1" applyAlignment="1">
      <alignment horizontal="right" vertical="top"/>
    </xf>
    <xf numFmtId="164" fontId="3" fillId="4" borderId="17" xfId="52" applyNumberFormat="1" applyFont="1" applyFill="1" applyBorder="1" applyAlignment="1">
      <alignment horizontal="right" vertical="top"/>
    </xf>
    <xf numFmtId="0" fontId="3" fillId="4" borderId="13" xfId="53" applyFont="1" applyFill="1" applyBorder="1" applyAlignment="1">
      <alignment horizontal="left" vertical="top" wrapText="1"/>
    </xf>
    <xf numFmtId="0" fontId="3" fillId="4" borderId="12" xfId="54" applyFont="1" applyFill="1" applyBorder="1" applyAlignment="1">
      <alignment horizontal="left" vertical="top" wrapText="1"/>
    </xf>
    <xf numFmtId="0" fontId="3" fillId="4" borderId="22" xfId="55" applyFont="1" applyFill="1" applyBorder="1" applyAlignment="1">
      <alignment horizontal="left" vertical="top" wrapText="1"/>
    </xf>
    <xf numFmtId="0" fontId="3" fillId="4" borderId="10" xfId="56" applyFont="1" applyFill="1" applyBorder="1" applyAlignment="1">
      <alignment horizontal="left" vertical="top" wrapText="1"/>
    </xf>
    <xf numFmtId="0" fontId="3" fillId="4" borderId="9" xfId="57" applyFont="1" applyFill="1" applyBorder="1" applyAlignment="1">
      <alignment horizontal="left" vertical="top" wrapText="1"/>
    </xf>
    <xf numFmtId="0" fontId="3" fillId="4" borderId="21" xfId="58" applyFont="1" applyFill="1" applyBorder="1" applyAlignment="1">
      <alignment horizontal="left" vertical="top" wrapText="1"/>
    </xf>
    <xf numFmtId="0" fontId="2" fillId="3" borderId="23" xfId="59" applyFont="1" applyFill="1" applyBorder="1" applyAlignment="1">
      <alignment horizontal="left" vertical="top"/>
    </xf>
    <xf numFmtId="0" fontId="2" fillId="3" borderId="24" xfId="60" applyFont="1" applyFill="1" applyBorder="1" applyAlignment="1">
      <alignment horizontal="left" vertical="top"/>
    </xf>
    <xf numFmtId="0" fontId="2" fillId="3" borderId="23" xfId="43" applyFont="1" applyFill="1" applyBorder="1" applyAlignment="1">
      <alignment horizontal="left" vertical="top"/>
    </xf>
    <xf numFmtId="0" fontId="2" fillId="3" borderId="24" xfId="44" applyFont="1" applyFill="1" applyBorder="1" applyAlignment="1">
      <alignment horizontal="left" vertical="top"/>
    </xf>
    <xf numFmtId="0" fontId="0" fillId="0" borderId="0" xfId="0" applyAlignment="1">
      <alignment horizontal="left"/>
    </xf>
    <xf numFmtId="0" fontId="1" fillId="2" borderId="1" xfId="4" applyFont="1" applyFill="1" applyBorder="1" applyAlignment="1">
      <alignment horizontal="left" vertical="center"/>
    </xf>
    <xf numFmtId="1" fontId="2" fillId="3" borderId="26" xfId="61" applyNumberFormat="1" applyFont="1" applyFill="1" applyBorder="1" applyAlignment="1">
      <alignment horizontal="left" vertical="top" wrapText="1"/>
    </xf>
    <xf numFmtId="1" fontId="3" fillId="4" borderId="26" xfId="62" applyNumberFormat="1" applyFont="1" applyFill="1" applyBorder="1" applyAlignment="1">
      <alignment horizontal="right" vertical="top"/>
    </xf>
    <xf numFmtId="1" fontId="3" fillId="4" borderId="17" xfId="63" applyNumberFormat="1" applyFont="1" applyFill="1" applyBorder="1" applyAlignment="1">
      <alignment horizontal="right" vertical="top"/>
    </xf>
    <xf numFmtId="1" fontId="3" fillId="4" borderId="18" xfId="64" applyNumberFormat="1" applyFont="1" applyFill="1" applyBorder="1" applyAlignment="1">
      <alignment horizontal="right" vertical="top"/>
    </xf>
    <xf numFmtId="1" fontId="3" fillId="4" borderId="18" xfId="65" applyNumberFormat="1" applyFont="1" applyFill="1" applyBorder="1" applyAlignment="1">
      <alignment horizontal="right" vertical="top"/>
    </xf>
    <xf numFmtId="1" fontId="0" fillId="0" borderId="0" xfId="0" applyNumberFormat="1"/>
    <xf numFmtId="165" fontId="3" fillId="4" borderId="18" xfId="66" applyNumberFormat="1" applyFont="1" applyFill="1" applyBorder="1" applyAlignment="1">
      <alignment horizontal="right" vertical="top"/>
    </xf>
    <xf numFmtId="165" fontId="3" fillId="4" borderId="17" xfId="67" applyNumberFormat="1" applyFont="1" applyFill="1" applyBorder="1" applyAlignment="1">
      <alignment horizontal="right" vertical="top"/>
    </xf>
    <xf numFmtId="165" fontId="3" fillId="4" borderId="18" xfId="68" applyNumberFormat="1" applyFont="1" applyFill="1" applyBorder="1" applyAlignment="1">
      <alignment horizontal="right" vertical="top"/>
    </xf>
    <xf numFmtId="165" fontId="3" fillId="4" borderId="26" xfId="69" applyNumberFormat="1" applyFont="1" applyFill="1" applyBorder="1" applyAlignment="1">
      <alignment horizontal="right" vertical="top"/>
    </xf>
    <xf numFmtId="0" fontId="2" fillId="3" borderId="26" xfId="70" applyFont="1" applyFill="1" applyBorder="1" applyAlignment="1">
      <alignment horizontal="left" vertical="top" wrapText="1"/>
    </xf>
    <xf numFmtId="0" fontId="1" fillId="2" borderId="19" xfId="71" applyFont="1" applyAlignment="1">
      <alignment horizontal="left" vertical="center"/>
    </xf>
    <xf numFmtId="0" fontId="2" fillId="2" borderId="3" xfId="72" applyFont="1" applyBorder="1" applyAlignment="1">
      <alignment horizontal="center" wrapText="1"/>
    </xf>
    <xf numFmtId="0" fontId="2" fillId="2" borderId="4" xfId="73" applyFont="1" applyBorder="1" applyAlignment="1">
      <alignment horizontal="center" wrapText="1"/>
    </xf>
    <xf numFmtId="0" fontId="2" fillId="2" borderId="5" xfId="74" applyFont="1" applyBorder="1" applyAlignment="1">
      <alignment horizontal="center"/>
    </xf>
    <xf numFmtId="0" fontId="2" fillId="2" borderId="7" xfId="75" applyFont="1" applyBorder="1" applyAlignment="1">
      <alignment horizontal="center"/>
    </xf>
    <xf numFmtId="0" fontId="2" fillId="3" borderId="27" xfId="76" applyFont="1" applyFill="1" applyBorder="1" applyAlignment="1">
      <alignment horizontal="left" vertical="top"/>
    </xf>
    <xf numFmtId="164" fontId="3" fillId="4" borderId="28" xfId="77" applyNumberFormat="1" applyFont="1" applyFill="1" applyBorder="1" applyAlignment="1">
      <alignment horizontal="right" vertical="top"/>
    </xf>
    <xf numFmtId="164" fontId="3" fillId="4" borderId="29" xfId="78" applyNumberFormat="1" applyFont="1" applyFill="1" applyBorder="1" applyAlignment="1">
      <alignment horizontal="right" vertical="top"/>
    </xf>
    <xf numFmtId="0" fontId="2" fillId="3" borderId="30" xfId="79" applyFont="1" applyFill="1" applyBorder="1" applyAlignment="1">
      <alignment horizontal="left" vertical="top"/>
    </xf>
    <xf numFmtId="0" fontId="2" fillId="3" borderId="26" xfId="80" applyFont="1" applyFill="1" applyBorder="1" applyAlignment="1">
      <alignment horizontal="left" vertical="top"/>
    </xf>
    <xf numFmtId="165" fontId="3" fillId="4" borderId="15" xfId="81" applyNumberFormat="1" applyFont="1" applyFill="1" applyBorder="1" applyAlignment="1">
      <alignment horizontal="right" vertical="top"/>
    </xf>
    <xf numFmtId="165" fontId="3" fillId="4" borderId="17" xfId="82" applyNumberFormat="1" applyFont="1" applyFill="1" applyBorder="1" applyAlignment="1">
      <alignment horizontal="right" vertical="top"/>
    </xf>
    <xf numFmtId="0" fontId="2" fillId="3" borderId="26" xfId="83" applyFont="1" applyFill="1" applyBorder="1" applyAlignment="1">
      <alignment horizontal="left" vertical="top"/>
    </xf>
    <xf numFmtId="165" fontId="3" fillId="4" borderId="15" xfId="84" applyNumberFormat="1" applyFont="1" applyFill="1" applyBorder="1" applyAlignment="1">
      <alignment horizontal="right" vertical="top"/>
    </xf>
    <xf numFmtId="165" fontId="3" fillId="4" borderId="17" xfId="85" applyNumberFormat="1" applyFont="1" applyFill="1" applyBorder="1" applyAlignment="1">
      <alignment horizontal="right" vertical="top"/>
    </xf>
    <xf numFmtId="0" fontId="3" fillId="2" borderId="19" xfId="86" applyFont="1" applyAlignment="1">
      <alignment horizontal="left" vertical="top"/>
    </xf>
    <xf numFmtId="0" fontId="3" fillId="2" borderId="19" xfId="87" applyFont="1" applyAlignment="1">
      <alignment horizontal="left" vertical="top" wrapText="1"/>
    </xf>
    <xf numFmtId="0" fontId="2" fillId="3" borderId="26" xfId="88" applyFont="1" applyFill="1" applyBorder="1" applyAlignment="1">
      <alignment horizontal="left" vertical="top"/>
    </xf>
    <xf numFmtId="2" fontId="2" fillId="3" borderId="26" xfId="89" applyNumberFormat="1" applyFont="1" applyFill="1" applyBorder="1" applyAlignment="1">
      <alignment horizontal="left" vertical="top" wrapText="1"/>
    </xf>
    <xf numFmtId="2" fontId="3" fillId="4" borderId="26" xfId="90" applyNumberFormat="1" applyFont="1" applyFill="1" applyBorder="1" applyAlignment="1">
      <alignment horizontal="right" vertical="top"/>
    </xf>
    <xf numFmtId="0" fontId="2" fillId="3" borderId="19" xfId="91" applyFont="1" applyFill="1" applyAlignment="1">
      <alignment vertical="top"/>
    </xf>
    <xf numFmtId="164" fontId="3" fillId="4" borderId="24" xfId="92" applyNumberFormat="1" applyFont="1" applyFill="1" applyBorder="1" applyAlignment="1">
      <alignment horizontal="right" vertical="top"/>
    </xf>
    <xf numFmtId="0" fontId="2" fillId="3" borderId="31" xfId="93" applyFont="1" applyFill="1" applyBorder="1" applyAlignment="1">
      <alignment vertical="top"/>
    </xf>
    <xf numFmtId="0" fontId="2" fillId="3" borderId="24" xfId="93" applyFont="1" applyFill="1" applyBorder="1" applyAlignment="1">
      <alignment vertical="top"/>
    </xf>
    <xf numFmtId="1" fontId="2" fillId="3" borderId="26" xfId="89" applyNumberFormat="1" applyFont="1" applyFill="1" applyBorder="1" applyAlignment="1">
      <alignment horizontal="left" vertical="top" wrapText="1"/>
    </xf>
    <xf numFmtId="1" fontId="3" fillId="4" borderId="26" xfId="94" applyNumberFormat="1" applyFont="1" applyFill="1" applyBorder="1" applyAlignment="1">
      <alignment horizontal="right" vertical="top"/>
    </xf>
    <xf numFmtId="1" fontId="3" fillId="4" borderId="17" xfId="95" applyNumberFormat="1" applyFont="1" applyFill="1" applyBorder="1" applyAlignment="1">
      <alignment horizontal="right" vertical="top"/>
    </xf>
    <xf numFmtId="0" fontId="5" fillId="2" borderId="19" xfId="96"/>
    <xf numFmtId="2" fontId="2" fillId="3" borderId="19" xfId="89" applyNumberFormat="1" applyFont="1" applyFill="1" applyAlignment="1">
      <alignment horizontal="left" vertical="top" wrapText="1"/>
    </xf>
    <xf numFmtId="0" fontId="6" fillId="0" borderId="0" xfId="0" applyFont="1"/>
    <xf numFmtId="0" fontId="1" fillId="2" borderId="19" xfId="97" applyFont="1" applyAlignment="1">
      <alignment vertical="center"/>
    </xf>
    <xf numFmtId="0" fontId="3" fillId="5" borderId="24" xfId="98" applyFont="1" applyFill="1" applyBorder="1" applyAlignment="1">
      <alignment horizontal="left" vertical="top" wrapText="1"/>
    </xf>
    <xf numFmtId="164" fontId="3" fillId="5" borderId="28" xfId="99" applyNumberFormat="1" applyFont="1" applyFill="1" applyBorder="1" applyAlignment="1">
      <alignment horizontal="right" vertical="top"/>
    </xf>
    <xf numFmtId="0" fontId="1" fillId="2" borderId="19" xfId="101" applyFont="1" applyAlignment="1">
      <alignment horizontal="center" vertical="center" wrapText="1"/>
    </xf>
    <xf numFmtId="0" fontId="4" fillId="2" borderId="19" xfId="102"/>
    <xf numFmtId="0" fontId="2" fillId="2" borderId="3" xfId="103" applyFont="1" applyBorder="1" applyAlignment="1">
      <alignment horizontal="center" wrapText="1"/>
    </xf>
    <xf numFmtId="0" fontId="2" fillId="2" borderId="4" xfId="104" applyFont="1" applyBorder="1" applyAlignment="1">
      <alignment horizontal="center" wrapText="1"/>
    </xf>
    <xf numFmtId="0" fontId="2" fillId="2" borderId="5" xfId="105" applyFont="1" applyBorder="1" applyAlignment="1">
      <alignment horizontal="center"/>
    </xf>
    <xf numFmtId="0" fontId="2" fillId="2" borderId="7" xfId="106" applyFont="1" applyBorder="1" applyAlignment="1">
      <alignment horizontal="center"/>
    </xf>
    <xf numFmtId="164" fontId="3" fillId="4" borderId="28" xfId="113" applyNumberFormat="1" applyFont="1" applyFill="1" applyBorder="1" applyAlignment="1">
      <alignment horizontal="right" vertical="top"/>
    </xf>
    <xf numFmtId="164" fontId="3" fillId="4" borderId="29" xfId="114" applyNumberFormat="1" applyFont="1" applyFill="1" applyBorder="1" applyAlignment="1">
      <alignment horizontal="right" vertical="top"/>
    </xf>
    <xf numFmtId="165" fontId="3" fillId="4" borderId="15" xfId="118" applyNumberFormat="1" applyFont="1" applyFill="1" applyBorder="1" applyAlignment="1">
      <alignment horizontal="right" vertical="top"/>
    </xf>
    <xf numFmtId="165" fontId="3" fillId="4" borderId="17" xfId="119" applyNumberFormat="1" applyFont="1" applyFill="1" applyBorder="1" applyAlignment="1">
      <alignment horizontal="right" vertical="top"/>
    </xf>
    <xf numFmtId="0" fontId="3" fillId="2" borderId="19" xfId="121" applyFont="1" applyAlignment="1">
      <alignment horizontal="left" vertical="top" wrapText="1"/>
    </xf>
    <xf numFmtId="0" fontId="3" fillId="2" borderId="19" xfId="122" applyFont="1" applyAlignment="1">
      <alignment horizontal="left" vertical="top" wrapText="1"/>
    </xf>
    <xf numFmtId="0" fontId="1" fillId="2" borderId="19" xfId="123" applyFont="1" applyAlignment="1">
      <alignment horizontal="center" vertical="center" wrapText="1"/>
    </xf>
    <xf numFmtId="0" fontId="3" fillId="2" borderId="19" xfId="124" applyFont="1" applyAlignment="1">
      <alignment horizontal="left" vertical="top" wrapText="1"/>
    </xf>
    <xf numFmtId="0" fontId="3" fillId="2" borderId="19" xfId="125" applyFont="1" applyAlignment="1">
      <alignment horizontal="left" vertical="top" wrapText="1"/>
    </xf>
    <xf numFmtId="0" fontId="2" fillId="3" borderId="27" xfId="107" applyFont="1" applyFill="1" applyBorder="1" applyAlignment="1">
      <alignment horizontal="left" vertical="top"/>
    </xf>
    <xf numFmtId="0" fontId="2" fillId="3" borderId="30" xfId="111" applyFont="1" applyFill="1" applyBorder="1" applyAlignment="1">
      <alignment horizontal="left" vertical="top"/>
    </xf>
    <xf numFmtId="1" fontId="2" fillId="3" borderId="26" xfId="89" applyNumberFormat="1" applyFont="1" applyFill="1" applyBorder="1" applyAlignment="1">
      <alignment horizontal="left" vertical="top"/>
    </xf>
    <xf numFmtId="0" fontId="2" fillId="3" borderId="26" xfId="120" applyFont="1" applyFill="1" applyBorder="1" applyAlignment="1">
      <alignment horizontal="left" vertical="top"/>
    </xf>
    <xf numFmtId="0" fontId="3" fillId="2" borderId="19" xfId="121" applyFont="1" applyAlignment="1">
      <alignment horizontal="left" vertical="top"/>
    </xf>
    <xf numFmtId="0" fontId="3" fillId="2" borderId="19" xfId="122" applyFont="1" applyAlignment="1">
      <alignment horizontal="left" vertical="top"/>
    </xf>
    <xf numFmtId="0" fontId="1" fillId="2" borderId="19" xfId="100" applyFont="1" applyAlignment="1">
      <alignment horizontal="left" vertical="center"/>
    </xf>
    <xf numFmtId="0" fontId="4" fillId="2" borderId="19" xfId="102" applyAlignment="1">
      <alignment horizontal="left"/>
    </xf>
    <xf numFmtId="0" fontId="2" fillId="3" borderId="20" xfId="120" applyFont="1" applyFill="1" applyBorder="1" applyAlignment="1">
      <alignment horizontal="left" vertical="top"/>
    </xf>
    <xf numFmtId="165" fontId="3" fillId="4" borderId="5" xfId="118" applyNumberFormat="1" applyFont="1" applyFill="1" applyBorder="1" applyAlignment="1">
      <alignment horizontal="right" vertical="top"/>
    </xf>
    <xf numFmtId="165" fontId="3" fillId="4" borderId="7" xfId="119" applyNumberFormat="1" applyFont="1" applyFill="1" applyBorder="1" applyAlignment="1">
      <alignment horizontal="right" vertical="top"/>
    </xf>
    <xf numFmtId="0" fontId="2" fillId="3" borderId="33" xfId="111" applyFont="1" applyFill="1" applyBorder="1" applyAlignment="1">
      <alignment horizontal="left" vertical="top"/>
    </xf>
    <xf numFmtId="164" fontId="3" fillId="4" borderId="32" xfId="113" applyNumberFormat="1" applyFont="1" applyFill="1" applyBorder="1" applyAlignment="1">
      <alignment horizontal="right" vertical="top"/>
    </xf>
    <xf numFmtId="0" fontId="8" fillId="2" borderId="19" xfId="102" applyFont="1"/>
    <xf numFmtId="0" fontId="9" fillId="2" borderId="19" xfId="126"/>
    <xf numFmtId="0" fontId="9" fillId="0" borderId="19" xfId="126" applyFill="1"/>
    <xf numFmtId="0" fontId="1" fillId="2" borderId="19" xfId="4" applyFont="1" applyFill="1" applyBorder="1" applyAlignment="1">
      <alignment horizontal="left" vertical="center"/>
    </xf>
    <xf numFmtId="0" fontId="2" fillId="2" borderId="19" xfId="38" applyFont="1" applyFill="1" applyBorder="1" applyAlignment="1">
      <alignment horizontal="center"/>
    </xf>
    <xf numFmtId="0" fontId="2" fillId="2" borderId="4" xfId="39" applyFont="1" applyFill="1" applyBorder="1" applyAlignment="1">
      <alignment horizontal="center"/>
    </xf>
    <xf numFmtId="0" fontId="2" fillId="3" borderId="27" xfId="43" applyFont="1" applyFill="1" applyBorder="1" applyAlignment="1">
      <alignment horizontal="left" vertical="top"/>
    </xf>
    <xf numFmtId="0" fontId="2" fillId="3" borderId="31" xfId="44" applyFont="1" applyFill="1" applyBorder="1" applyAlignment="1">
      <alignment horizontal="left" vertical="top"/>
    </xf>
    <xf numFmtId="0" fontId="2" fillId="3" borderId="19" xfId="43" applyFont="1" applyFill="1" applyBorder="1" applyAlignment="1">
      <alignment horizontal="left" vertical="top"/>
    </xf>
    <xf numFmtId="164" fontId="3" fillId="4" borderId="31" xfId="49" applyNumberFormat="1" applyFont="1" applyFill="1" applyBorder="1" applyAlignment="1">
      <alignment horizontal="right" vertical="top"/>
    </xf>
    <xf numFmtId="164" fontId="3" fillId="4" borderId="34" xfId="50" applyNumberFormat="1" applyFont="1" applyFill="1" applyBorder="1" applyAlignment="1">
      <alignment horizontal="right" vertical="top"/>
    </xf>
    <xf numFmtId="164" fontId="3" fillId="4" borderId="19" xfId="47" applyNumberFormat="1" applyFont="1" applyFill="1" applyBorder="1" applyAlignment="1">
      <alignment horizontal="right" vertical="top"/>
    </xf>
    <xf numFmtId="164" fontId="3" fillId="4" borderId="19" xfId="48" applyNumberFormat="1" applyFont="1" applyFill="1" applyBorder="1" applyAlignment="1">
      <alignment horizontal="right" vertical="top"/>
    </xf>
  </cellXfs>
  <cellStyles count="127">
    <cellStyle name="Hyperlink" xfId="126" builtinId="8"/>
    <cellStyle name="Normal 2" xfId="102" xr:uid="{3C611EEA-59AC-49D8-8AFA-3AF019D96B25}"/>
    <cellStyle name="Normal_Sheet1" xfId="96" xr:uid="{B0BC5880-C9ED-4C85-AB07-FA3D57F79EC6}"/>
    <cellStyle name="Standaard" xfId="0" builtinId="0"/>
    <cellStyle name="style1675706599777" xfId="97" xr:uid="{35724852-86CF-4320-9607-6CD6C8B647DC}"/>
    <cellStyle name="style1675706603038" xfId="91" xr:uid="{A8698721-8B6E-49A6-B8CA-00F0DF3D91FB}"/>
    <cellStyle name="style1675706603100" xfId="93" xr:uid="{719ED3D1-72EE-4EF4-87E4-FCAB300184FF}"/>
    <cellStyle name="style1675706603388" xfId="92" xr:uid="{8303BCF5-DF8C-45A0-9B37-2E6364D19CA0}"/>
    <cellStyle name="style1675706603862" xfId="98" xr:uid="{51C3D0B2-B877-449A-9007-23699669ABFE}"/>
    <cellStyle name="style1675706842151" xfId="89" xr:uid="{AC8514BC-13B1-4A0B-AB68-A203228F656E}"/>
    <cellStyle name="style1675706842491" xfId="90" xr:uid="{102E5E2D-A9A6-4B6B-846A-4E6C5C94094C}"/>
    <cellStyle name="style1675706928521" xfId="120" xr:uid="{5B5FC15B-FF3C-4387-A437-20A9C14BA998}"/>
    <cellStyle name="style1675966345759" xfId="99" xr:uid="{632111EA-6181-46DA-BF6A-12728FF756B3}"/>
    <cellStyle name="style1680538579352" xfId="88" xr:uid="{6877B9B2-B7A8-4C53-B977-CB5C05FE0CC4}"/>
    <cellStyle name="style1680541109602" xfId="95" xr:uid="{A309CE44-1342-4391-A8F9-AA480DE03B58}"/>
    <cellStyle name="style1680541110197" xfId="94" xr:uid="{8D4BCA06-A001-40AE-98E7-F08F6044D83A}"/>
    <cellStyle name="style1681911656167" xfId="1" xr:uid="{00000000-0005-0000-0000-000001000000}"/>
    <cellStyle name="style1681911656292" xfId="2" xr:uid="{00000000-0005-0000-0000-000002000000}"/>
    <cellStyle name="style1681911656500" xfId="3" xr:uid="{00000000-0005-0000-0000-000003000000}"/>
    <cellStyle name="style1681911656576" xfId="4" xr:uid="{00000000-0005-0000-0000-000004000000}"/>
    <cellStyle name="style1681911656683" xfId="5" xr:uid="{00000000-0005-0000-0000-000005000000}"/>
    <cellStyle name="style1681911656777" xfId="6" xr:uid="{00000000-0005-0000-0000-000006000000}"/>
    <cellStyle name="style1681911656855" xfId="7" xr:uid="{00000000-0005-0000-0000-000007000000}"/>
    <cellStyle name="style1681911656933" xfId="8" xr:uid="{00000000-0005-0000-0000-000008000000}"/>
    <cellStyle name="style1681911656999" xfId="9" xr:uid="{00000000-0005-0000-0000-000009000000}"/>
    <cellStyle name="style1681911657058" xfId="10" xr:uid="{00000000-0005-0000-0000-00000A000000}"/>
    <cellStyle name="style1681911657125" xfId="11" xr:uid="{00000000-0005-0000-0000-00000B000000}"/>
    <cellStyle name="style1681911657192" xfId="12" xr:uid="{00000000-0005-0000-0000-00000C000000}"/>
    <cellStyle name="style1681911657257" xfId="13" xr:uid="{00000000-0005-0000-0000-00000D000000}"/>
    <cellStyle name="style1681911657321" xfId="14" xr:uid="{00000000-0005-0000-0000-00000E000000}"/>
    <cellStyle name="style1681911657389" xfId="15" xr:uid="{00000000-0005-0000-0000-00000F000000}"/>
    <cellStyle name="style1681911657452" xfId="16" xr:uid="{00000000-0005-0000-0000-000010000000}"/>
    <cellStyle name="style1681911657522" xfId="17" xr:uid="{00000000-0005-0000-0000-000011000000}"/>
    <cellStyle name="style1681911657589" xfId="18" xr:uid="{00000000-0005-0000-0000-000012000000}"/>
    <cellStyle name="style1681911657645" xfId="19" xr:uid="{00000000-0005-0000-0000-000013000000}"/>
    <cellStyle name="style1681911657711" xfId="20" xr:uid="{00000000-0005-0000-0000-000014000000}"/>
    <cellStyle name="style1681911657857" xfId="21" xr:uid="{00000000-0005-0000-0000-000015000000}"/>
    <cellStyle name="style1681911657923" xfId="22" xr:uid="{00000000-0005-0000-0000-000016000000}"/>
    <cellStyle name="style1681911658003" xfId="23" xr:uid="{00000000-0005-0000-0000-000017000000}"/>
    <cellStyle name="style1681911658085" xfId="24" xr:uid="{00000000-0005-0000-0000-000018000000}"/>
    <cellStyle name="style1681911658154" xfId="25" xr:uid="{00000000-0005-0000-0000-000019000000}"/>
    <cellStyle name="style1681911658206" xfId="26" xr:uid="{00000000-0005-0000-0000-00001A000000}"/>
    <cellStyle name="style1681911658260" xfId="27" xr:uid="{00000000-0005-0000-0000-00001B000000}"/>
    <cellStyle name="style1681911658312" xfId="28" xr:uid="{00000000-0005-0000-0000-00001C000000}"/>
    <cellStyle name="style1681911658372" xfId="29" xr:uid="{00000000-0005-0000-0000-00001D000000}"/>
    <cellStyle name="style1681911658674" xfId="30" xr:uid="{00000000-0005-0000-0000-00001E000000}"/>
    <cellStyle name="style1681911658729" xfId="31" xr:uid="{00000000-0005-0000-0000-00001F000000}"/>
    <cellStyle name="style1681911658784" xfId="32" xr:uid="{00000000-0005-0000-0000-000020000000}"/>
    <cellStyle name="style1681911658843" xfId="33" xr:uid="{00000000-0005-0000-0000-000021000000}"/>
    <cellStyle name="style1681911658912" xfId="34" xr:uid="{00000000-0005-0000-0000-000022000000}"/>
    <cellStyle name="style1681911658965" xfId="35" xr:uid="{00000000-0005-0000-0000-000023000000}"/>
    <cellStyle name="style1681911659020" xfId="36" xr:uid="{00000000-0005-0000-0000-000024000000}"/>
    <cellStyle name="style1681911659082" xfId="37" xr:uid="{00000000-0005-0000-0000-000025000000}"/>
    <cellStyle name="style1681911659135" xfId="38" xr:uid="{00000000-0005-0000-0000-000026000000}"/>
    <cellStyle name="style1681911659178" xfId="39" xr:uid="{00000000-0005-0000-0000-000027000000}"/>
    <cellStyle name="style1681911659216" xfId="40" xr:uid="{00000000-0005-0000-0000-000028000000}"/>
    <cellStyle name="style1681911659263" xfId="41" xr:uid="{00000000-0005-0000-0000-000029000000}"/>
    <cellStyle name="style1681911659315" xfId="42" xr:uid="{00000000-0005-0000-0000-00002A000000}"/>
    <cellStyle name="style1681911659369" xfId="43" xr:uid="{00000000-0005-0000-0000-00002B000000}"/>
    <cellStyle name="style1681911659428" xfId="44" xr:uid="{00000000-0005-0000-0000-00002C000000}"/>
    <cellStyle name="style1681911659487" xfId="45" xr:uid="{00000000-0005-0000-0000-00002D000000}"/>
    <cellStyle name="style1681911659551" xfId="46" xr:uid="{00000000-0005-0000-0000-00002E000000}"/>
    <cellStyle name="style1681911659605" xfId="47" xr:uid="{00000000-0005-0000-0000-00002F000000}"/>
    <cellStyle name="style1681911659643" xfId="48" xr:uid="{00000000-0005-0000-0000-000030000000}"/>
    <cellStyle name="style1681911659685" xfId="49" xr:uid="{00000000-0005-0000-0000-000031000000}"/>
    <cellStyle name="style1681911659722" xfId="50" xr:uid="{00000000-0005-0000-0000-000032000000}"/>
    <cellStyle name="style1681911659768" xfId="51" xr:uid="{00000000-0005-0000-0000-000033000000}"/>
    <cellStyle name="style1681911659810" xfId="52" xr:uid="{00000000-0005-0000-0000-000034000000}"/>
    <cellStyle name="style1681911659898" xfId="53" xr:uid="{00000000-0005-0000-0000-000035000000}"/>
    <cellStyle name="style1681911659952" xfId="54" xr:uid="{00000000-0005-0000-0000-000036000000}"/>
    <cellStyle name="style1681911660119" xfId="55" xr:uid="{00000000-0005-0000-0000-000037000000}"/>
    <cellStyle name="style1681911660362" xfId="56" xr:uid="{00000000-0005-0000-0000-000038000000}"/>
    <cellStyle name="style1681911660448" xfId="57" xr:uid="{00000000-0005-0000-0000-000039000000}"/>
    <cellStyle name="style1681911660636" xfId="58" xr:uid="{00000000-0005-0000-0000-00003A000000}"/>
    <cellStyle name="style1681911660956" xfId="59" xr:uid="{00000000-0005-0000-0000-00003B000000}"/>
    <cellStyle name="style1681911660997" xfId="60" xr:uid="{00000000-0005-0000-0000-00003C000000}"/>
    <cellStyle name="style1681911680267" xfId="63" xr:uid="{984E00A6-75D5-43D4-B8E0-4CD356B16566}"/>
    <cellStyle name="style1681911680889" xfId="61" xr:uid="{7472D2F9-0CB4-498C-9EAE-F0D767B54923}"/>
    <cellStyle name="style1681911681258" xfId="62" xr:uid="{D0ADF07D-AD41-45CF-BB14-72E2340245FB}"/>
    <cellStyle name="style1681911681293" xfId="64" xr:uid="{E0D912D9-B5F1-44FC-8A24-46C3F06FE330}"/>
    <cellStyle name="style1681911681326" xfId="65" xr:uid="{74208470-FBCB-4023-8FED-713B5FA50DD8}"/>
    <cellStyle name="style1681911705420" xfId="67" xr:uid="{E6515F86-788C-412A-85C8-716DD27EEBD5}"/>
    <cellStyle name="style1681911705989" xfId="70" xr:uid="{5B0DB04C-68B9-4876-8A07-0D76CA81F858}"/>
    <cellStyle name="style1681911706284" xfId="69" xr:uid="{D2B40A5C-8DB6-4494-B8E0-F03F7432103F}"/>
    <cellStyle name="style1681911706325" xfId="68" xr:uid="{0EAB924A-3583-4FE0-BE14-4E856123313B}"/>
    <cellStyle name="style1681911706362" xfId="66" xr:uid="{2A16F080-D0A2-4B6A-89AF-E1BBC0EA42AB}"/>
    <cellStyle name="style1682011068287" xfId="71" xr:uid="{F1C5BCEB-A9FB-4043-A572-075B36B84119}"/>
    <cellStyle name="style1682011068341" xfId="72" xr:uid="{6404509F-8AC2-4DAD-AD5A-57935842CF14}"/>
    <cellStyle name="style1682011068386" xfId="73" xr:uid="{16948045-C7A9-4345-8A23-330C790BBD2A}"/>
    <cellStyle name="style1682011068557" xfId="74" xr:uid="{B1ED7789-92FF-41EF-8378-2F12F6EB6985}"/>
    <cellStyle name="style1682011068633" xfId="75" xr:uid="{548B178E-D2AE-487F-8830-989C778E2207}"/>
    <cellStyle name="style1682011068915" xfId="79" xr:uid="{E1412DD8-9293-4551-8C1B-72613A1C7285}"/>
    <cellStyle name="style1682011068977" xfId="76" xr:uid="{524A3061-3711-4187-A5A5-4924DD9BD7FB}"/>
    <cellStyle name="style1682011069336" xfId="80" xr:uid="{7D599B3F-DF31-4BAB-AB9F-92169FA373E6}"/>
    <cellStyle name="style1682011069555" xfId="77" xr:uid="{BBA48F0F-F3FA-4B1A-B80D-572D63C73203}"/>
    <cellStyle name="style1682011069601" xfId="78" xr:uid="{A7731F37-614D-4E9A-9196-8FEB819609B3}"/>
    <cellStyle name="style1682011069884" xfId="81" xr:uid="{558A9BAA-2FA8-45BF-8F00-15FD1A551B75}"/>
    <cellStyle name="style1682011069936" xfId="82" xr:uid="{F9347FE5-C374-41D1-8CA0-8B402245BD25}"/>
    <cellStyle name="style1682011070071" xfId="86" xr:uid="{6C0AB0C4-D6AB-4E80-B7B6-287A74546DBA}"/>
    <cellStyle name="style1682011070198" xfId="87" xr:uid="{E487C27D-AE19-4122-A55E-F6EEEF00608E}"/>
    <cellStyle name="style1682011172345" xfId="83" xr:uid="{3174177E-75D5-4092-AE94-4D32581E9112}"/>
    <cellStyle name="style1682011172850" xfId="84" xr:uid="{09BFBC50-8270-4954-8E37-958EADDB9ADC}"/>
    <cellStyle name="style1682011172906" xfId="85" xr:uid="{EACC5737-D59C-41B4-BA9C-5892F83AA7ED}"/>
    <cellStyle name="style1684942547421" xfId="101" xr:uid="{7F5BFAF8-D4E0-4D6E-891E-57244C5AC359}"/>
    <cellStyle name="style1684942547505" xfId="123" xr:uid="{4FBFE524-01DE-4068-800B-B40EB151F074}"/>
    <cellStyle name="style1684942547584" xfId="100" xr:uid="{BB94068C-0B3A-4A79-A21B-F48921F32F3B}"/>
    <cellStyle name="style1684942547670" xfId="103" xr:uid="{20FFFC77-668C-4C52-BF8F-EA7432B753AB}"/>
    <cellStyle name="style1684942547797" xfId="104" xr:uid="{B5130CCE-E831-48C5-B45F-167867E1FF47}"/>
    <cellStyle name="style1684942548238" xfId="105" xr:uid="{7ACFA9BD-95F2-4A2C-83B6-27D3ECFB30F1}"/>
    <cellStyle name="style1684942548428" xfId="106" xr:uid="{3EF0929F-FA47-41E2-A840-E2DD7AD34E42}"/>
    <cellStyle name="style1684942548936" xfId="111" xr:uid="{987A966D-43E9-415B-88E4-E1E0A1D05EF1}"/>
    <cellStyle name="style1684942549038" xfId="107" xr:uid="{FF22A655-5627-426C-BD2B-4D4EB7512491}"/>
    <cellStyle name="style1684942549119" xfId="108" xr:uid="{17855E12-CA44-4FC8-8C83-0F17E6EE6099}"/>
    <cellStyle name="style1684942549191" xfId="112" xr:uid="{F5B62677-FAFB-4CA1-90B2-51301DE4989A}"/>
    <cellStyle name="style1684942549319" xfId="115" xr:uid="{6C73D726-5802-4CBC-A8BB-121D7644CD8B}"/>
    <cellStyle name="style1684942549571" xfId="109" xr:uid="{2FE22CC6-9F11-4FCA-85D1-EF29E72E6AC9}"/>
    <cellStyle name="style1684942549652" xfId="110" xr:uid="{7BCE76ED-A35D-49C9-B5D3-14D45EB0110C}"/>
    <cellStyle name="style1684942549782" xfId="113" xr:uid="{0C985210-B39F-4D92-8A3C-5FBD14BD4E98}"/>
    <cellStyle name="style1684942549838" xfId="114" xr:uid="{5CE6DA8C-0300-4BC4-A7EF-67E2A9C8B716}"/>
    <cellStyle name="style1684942549953" xfId="116" xr:uid="{D3029275-C1FC-4D65-BEDD-AD294F6029E3}"/>
    <cellStyle name="style1684942550014" xfId="117" xr:uid="{3D9A13CB-75DC-41CD-B1F1-B17227E5BDF9}"/>
    <cellStyle name="style1684942550202" xfId="118" xr:uid="{E36E8483-7992-43DE-BA2B-CA6C1CA337D8}"/>
    <cellStyle name="style1684942550261" xfId="119" xr:uid="{99CC250C-A9B4-4165-B37E-B85A716A66FD}"/>
    <cellStyle name="style1684942550435" xfId="121" xr:uid="{E958DCF8-DC45-42E5-88C6-5CD722F06464}"/>
    <cellStyle name="style1684942550473" xfId="124" xr:uid="{A35CC37B-A5E8-4ED8-BE64-4B5759AC6D7B}"/>
    <cellStyle name="style1684942550581" xfId="122" xr:uid="{81FF5125-1560-4F7F-8FA4-F9667E25718C}"/>
    <cellStyle name="style1684942550637" xfId="125" xr:uid="{DB254557-B56B-48D6-865D-B8F3145CF7A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600075</xdr:colOff>
      <xdr:row>0</xdr:row>
      <xdr:rowOff>180974</xdr:rowOff>
    </xdr:from>
    <xdr:to>
      <xdr:col>13</xdr:col>
      <xdr:colOff>9525</xdr:colOff>
      <xdr:row>43</xdr:row>
      <xdr:rowOff>180975</xdr:rowOff>
    </xdr:to>
    <xdr:sp macro="" textlink="">
      <xdr:nvSpPr>
        <xdr:cNvPr id="2" name="TextBox 1">
          <a:extLst>
            <a:ext uri="{FF2B5EF4-FFF2-40B4-BE49-F238E27FC236}">
              <a16:creationId xmlns:a16="http://schemas.microsoft.com/office/drawing/2014/main" id="{A67FB3B7-A6F4-4384-AD15-1B4414F9C9C2}"/>
            </a:ext>
          </a:extLst>
        </xdr:cNvPr>
        <xdr:cNvSpPr txBox="1"/>
      </xdr:nvSpPr>
      <xdr:spPr>
        <a:xfrm>
          <a:off x="600075" y="180974"/>
          <a:ext cx="7334250" cy="819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a:t>
          </a:r>
        </a:p>
        <a:p>
          <a:r>
            <a:rPr lang="nl-NL" sz="1100"/>
            <a:t>Deze tabellenset</a:t>
          </a:r>
          <a:r>
            <a:rPr lang="nl-NL" sz="1100" baseline="0"/>
            <a:t> geeft de resultaten van de Fiscale Monitor voor de doelgroep Fiscaal Dienstverleners per vraag of construct per jaar voor de periode </a:t>
          </a:r>
          <a:r>
            <a:rPr lang="nl-NL" sz="1100" baseline="0">
              <a:solidFill>
                <a:schemeClr val="dk1"/>
              </a:solidFill>
              <a:effectLst/>
              <a:latin typeface="+mn-lt"/>
              <a:ea typeface="+mn-ea"/>
              <a:cs typeface="+mn-cs"/>
            </a:rPr>
            <a:t>2010 - 2022 voor elk jaar dat de betreffende vraag is gesteld.</a:t>
          </a:r>
          <a:endParaRPr lang="nl-NL">
            <a:effectLst/>
          </a:endParaRPr>
        </a:p>
        <a:p>
          <a:endParaRPr lang="nl-NL" sz="1100" baseline="0"/>
        </a:p>
        <a:p>
          <a:r>
            <a:rPr lang="nl-NL" sz="1100" baseline="0"/>
            <a:t>Vragen en Constructen (zie onder) zijn op separate tabbladen opgenomen.</a:t>
          </a:r>
        </a:p>
        <a:p>
          <a:r>
            <a:rPr lang="nl-NL" sz="1100" baseline="0"/>
            <a:t>Voor beide tabbladen is een index opgenomen met alle opgenomen vragen en constructen. Elk item in de index is tevens een directe link naar de betreffende tabel.</a:t>
          </a:r>
        </a:p>
        <a:p>
          <a:endParaRPr lang="nl-NL" sz="1100" baseline="0"/>
        </a:p>
        <a:p>
          <a:r>
            <a:rPr lang="nl-NL" sz="1100" baseline="0"/>
            <a:t>- Alle percentages zijn gewogen.</a:t>
          </a:r>
        </a:p>
        <a:p>
          <a:r>
            <a:rPr lang="nl-NL" sz="1100" baseline="0"/>
            <a:t>- Bij alle vragen is het gewogen en ongewogen aantal respondenten opgenomen dat de vraag heeft beantwoord.</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t>- Bij vragen met een 5-punts of 10-punts antwoordschaal is het (gewogen) gemiddelde opgenomen.</a:t>
          </a: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 Waar van toepassing, zijn gemiddelden exclusief 'Dat weet ik niet' en vergelijkbare antwoorden.</a:t>
          </a:r>
          <a:endParaRPr lang="nl-NL">
            <a:effectLst/>
          </a:endParaRPr>
        </a:p>
        <a:p>
          <a:endParaRPr lang="nl-NL" sz="1100" baseline="0"/>
        </a:p>
        <a:p>
          <a:r>
            <a:rPr lang="nl-NL" sz="1100" baseline="0"/>
            <a:t>- Bij vragen met een </a:t>
          </a:r>
          <a:r>
            <a:rPr lang="nl-NL" sz="1100" baseline="0">
              <a:solidFill>
                <a:schemeClr val="dk1"/>
              </a:solidFill>
              <a:effectLst/>
              <a:latin typeface="+mn-lt"/>
              <a:ea typeface="+mn-ea"/>
              <a:cs typeface="+mn-cs"/>
            </a:rPr>
            <a:t>5-puntsschaal is ook een driedeling in 'negatief' (of 'bottom-2': antwoord 1-2), 'neutraal' (3), 'positief' (of 'top-2': 4-5) en - waar van toepassing - 'dat weet ik niet' opgenomen. </a:t>
          </a:r>
        </a:p>
        <a:p>
          <a:r>
            <a:rPr lang="nl-NL" sz="1100" baseline="0">
              <a:solidFill>
                <a:schemeClr val="dk1"/>
              </a:solidFill>
              <a:effectLst/>
              <a:latin typeface="+mn-lt"/>
              <a:ea typeface="+mn-ea"/>
              <a:cs typeface="+mn-cs"/>
            </a:rPr>
            <a:t>- Waar de antwoorden niet als negatief-positief opgevat kunnen worden, is bij de driedeling een andere benaming gekozen die bij de schaal past. </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elke tabel is de 'Basis' opgenomen: een omschrijving welke respondenten uit de doelgroep de vragen hebben gekregen, met verwijzing naar de nummers van de vragen die als selectie dienen.</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Onder 'Opmerkingen' is waar van toepassing aangegeven of van een bewerking sprake is (bijvoorbeeld een indeling in categorieen van een numerieke vraag) en of vraag of antwoordcategorieen tijdens de getoonde periode zijn veranderd.</a:t>
          </a:r>
        </a:p>
        <a:p>
          <a:endParaRPr lang="nl-NL" sz="1100" baseline="0">
            <a:solidFill>
              <a:schemeClr val="dk1"/>
            </a:solidFill>
            <a:effectLst/>
            <a:latin typeface="+mn-lt"/>
            <a:ea typeface="+mn-ea"/>
            <a:cs typeface="+mn-cs"/>
          </a:endParaRPr>
        </a:p>
        <a:p>
          <a:r>
            <a:rPr lang="nl-NL" sz="1100" baseline="0">
              <a:solidFill>
                <a:schemeClr val="dk1"/>
              </a:solidFill>
              <a:effectLst/>
              <a:latin typeface="+mn-lt"/>
              <a:ea typeface="+mn-ea"/>
              <a:cs typeface="+mn-cs"/>
            </a:rPr>
            <a:t>- Als een getoonde antwoordcategorie in een bepaald jaar nog niet of niet meer werd voorgelegd, dan is de betreffende cel grijs gearceerd.</a:t>
          </a:r>
        </a:p>
        <a:p>
          <a:r>
            <a:rPr lang="nl-NL" sz="1100" baseline="0">
              <a:solidFill>
                <a:schemeClr val="dk1"/>
              </a:solidFill>
              <a:effectLst/>
              <a:latin typeface="+mn-lt"/>
              <a:ea typeface="+mn-ea"/>
              <a:cs typeface="+mn-cs"/>
            </a:rPr>
            <a:t>- Zijn cellen niet grijs gearceerd en toch leeg, dan is het antwoord wel voorgelegd maar door niemand gekozen.</a:t>
          </a:r>
        </a:p>
        <a:p>
          <a:endParaRPr lang="nl-NL" sz="1100" baseline="0">
            <a:solidFill>
              <a:schemeClr val="dk1"/>
            </a:solidFill>
            <a:effectLst/>
            <a:latin typeface="+mn-lt"/>
            <a:ea typeface="+mn-ea"/>
            <a:cs typeface="+mn-cs"/>
          </a:endParaRPr>
        </a:p>
        <a:p>
          <a:r>
            <a:rPr lang="nl-NL" sz="1100" baseline="0"/>
            <a:t>- Vragen die voor het laatst in 2017 of eerder zijn gesteld, zijn niet opgenomen.</a:t>
          </a:r>
        </a:p>
        <a:p>
          <a:endParaRPr lang="nl-NL" sz="1100" baseline="0"/>
        </a:p>
        <a:p>
          <a:r>
            <a:rPr lang="nl-NL" sz="1100" b="1"/>
            <a:t>Constructen</a:t>
          </a:r>
        </a:p>
        <a:p>
          <a:pPr eaLnBrk="1" fontAlgn="auto" latinLnBrk="0" hangingPunct="1"/>
          <a:r>
            <a:rPr lang="nl-NL" sz="1100" b="0">
              <a:solidFill>
                <a:schemeClr val="dk1"/>
              </a:solidFill>
              <a:effectLst/>
              <a:latin typeface="+mn-lt"/>
              <a:ea typeface="+mn-ea"/>
              <a:cs typeface="+mn-cs"/>
            </a:rPr>
            <a:t>Constructen zijn samengesteld</a:t>
          </a:r>
          <a:r>
            <a:rPr lang="nl-NL" sz="1100" b="0" baseline="0">
              <a:solidFill>
                <a:schemeClr val="dk1"/>
              </a:solidFill>
              <a:effectLst/>
              <a:latin typeface="+mn-lt"/>
              <a:ea typeface="+mn-ea"/>
              <a:cs typeface="+mn-cs"/>
            </a:rPr>
            <a:t> uit meerdere vragen, die onder de tabel bij 'Opmerkingen' worden genoemd. Vragen die onderdeel zijn van een construct worden altijd gemeten met een 5-puntsschaal. De antwoorden op de individuele vragen zijn ook opgenomen in de tabellen met Vragen.</a:t>
          </a:r>
        </a:p>
        <a:p>
          <a:pPr eaLnBrk="1" fontAlgn="auto" latinLnBrk="0" hangingPunct="1"/>
          <a:endParaRPr lang="nl-NL">
            <a:effectLst/>
          </a:endParaRPr>
        </a:p>
        <a:p>
          <a:r>
            <a:rPr lang="nl-NL" sz="1100" b="0" baseline="0">
              <a:solidFill>
                <a:schemeClr val="dk1"/>
              </a:solidFill>
              <a:effectLst/>
              <a:latin typeface="+mn-lt"/>
              <a:ea typeface="+mn-ea"/>
              <a:cs typeface="+mn-cs"/>
            </a:rPr>
            <a:t>- De resultaten van elk construct worden gevormd door alle antwoorden (per antwoordcategorie) op de onderliggende vragen op te tellen. </a:t>
          </a:r>
          <a:endParaRPr lang="nl-NL">
            <a:effectLst/>
          </a:endParaRPr>
        </a:p>
        <a:p>
          <a:r>
            <a:rPr lang="nl-NL" sz="1100" b="0" baseline="0">
              <a:solidFill>
                <a:schemeClr val="dk1"/>
              </a:solidFill>
              <a:effectLst/>
              <a:latin typeface="+mn-lt"/>
              <a:ea typeface="+mn-ea"/>
              <a:cs typeface="+mn-cs"/>
            </a:rPr>
            <a:t>- De gewogen en ongewogen n onder de tabel voor een construct betreffen het totaal aantal </a:t>
          </a:r>
          <a:r>
            <a:rPr lang="nl-NL" sz="1100" b="0" i="1" baseline="0">
              <a:solidFill>
                <a:schemeClr val="dk1"/>
              </a:solidFill>
              <a:effectLst/>
              <a:latin typeface="+mn-lt"/>
              <a:ea typeface="+mn-ea"/>
              <a:cs typeface="+mn-cs"/>
            </a:rPr>
            <a:t>antwoorden</a:t>
          </a:r>
          <a:r>
            <a:rPr lang="nl-NL" sz="1100" b="0" baseline="0">
              <a:solidFill>
                <a:schemeClr val="dk1"/>
              </a:solidFill>
              <a:effectLst/>
              <a:latin typeface="+mn-lt"/>
              <a:ea typeface="+mn-ea"/>
              <a:cs typeface="+mn-cs"/>
            </a:rPr>
            <a:t>, dat wil zeggen het aantal respondenten x het aantal vragen in het construct.</a:t>
          </a:r>
          <a:endParaRPr lang="nl-NL">
            <a:effectLst/>
          </a:endParaRPr>
        </a:p>
        <a:p>
          <a:r>
            <a:rPr lang="nl-NL" sz="1100">
              <a:solidFill>
                <a:schemeClr val="dk1"/>
              </a:solidFill>
              <a:effectLst/>
              <a:latin typeface="+mn-lt"/>
              <a:ea typeface="+mn-ea"/>
              <a:cs typeface="+mn-cs"/>
            </a:rPr>
            <a:t>Een voorbeeld om dit te verduidelijken: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Als 500 respondenten vier vragen voorgelegd hebben gekregen die samen een construct vormen, dan wordt over de vier vragen heen bepaald welk deel van de respondenten "1 (helemaal niet mee eens)", "2 (niet mee eens)", etc. heeft geantwoord en het gemiddelde bepaald. Het totale aantal antwoorden is dan 500 respondenten x 4 vragen = 2000.</a:t>
          </a:r>
          <a:r>
            <a:rPr lang="nl-NL" sz="1100" b="0" baseline="0">
              <a:solidFill>
                <a:schemeClr val="dk1"/>
              </a:solidFill>
              <a:effectLst/>
              <a:latin typeface="+mn-lt"/>
              <a:ea typeface="+mn-ea"/>
              <a:cs typeface="+mn-cs"/>
            </a:rPr>
            <a:t> 	</a:t>
          </a:r>
          <a:endParaRPr lang="nl-NL">
            <a:effectLst/>
          </a:endParaRPr>
        </a:p>
        <a:p>
          <a:r>
            <a:rPr lang="nl-NL" sz="1100" b="0" baseline="0">
              <a:solidFill>
                <a:schemeClr val="dk1"/>
              </a:solidFill>
              <a:effectLst/>
              <a:latin typeface="+mn-lt"/>
              <a:ea typeface="+mn-ea"/>
              <a:cs typeface="+mn-cs"/>
            </a:rPr>
            <a:t>- Constructen waarvan de samenstelling in de loop der jaren is veranderd, zijn niet opgenomen.</a:t>
          </a:r>
          <a:endParaRPr lang="nl-NL">
            <a:effectLst/>
          </a:endParaRPr>
        </a:p>
        <a:p>
          <a:endParaRPr lang="nl-NL" sz="1100" b="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5CA4F-631B-4F98-8319-F2941AA34A9D}">
  <dimension ref="A1"/>
  <sheetViews>
    <sheetView tabSelected="1" workbookViewId="0"/>
  </sheetViews>
  <sheetFormatPr defaultRowHeight="15" x14ac:dyDescent="0.25"/>
  <cols>
    <col min="1" max="16384" width="9.140625" style="76"/>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C947-EEC8-46F7-9940-E3C3E3811E35}">
  <dimension ref="A1:B203"/>
  <sheetViews>
    <sheetView workbookViewId="0"/>
  </sheetViews>
  <sheetFormatPr defaultRowHeight="15" x14ac:dyDescent="0.25"/>
  <cols>
    <col min="1" max="1" width="11.42578125" style="76" customWidth="1"/>
    <col min="2" max="16384" width="9.140625" style="76"/>
  </cols>
  <sheetData>
    <row r="1" spans="1:2" x14ac:dyDescent="0.25">
      <c r="A1" s="103" t="s">
        <v>591</v>
      </c>
    </row>
    <row r="2" spans="1:2" x14ac:dyDescent="0.25">
      <c r="A2" s="104" t="str">
        <f>HYPERLINK("[FM 2022 Trend_FD.xlsx]FD_vragen!A2",FD_vragen!A2)</f>
        <v xml:space="preserve">V1 Heeft de onderneming één of meerdere vestigingen in Nederland? </v>
      </c>
      <c r="B2" s="104"/>
    </row>
    <row r="3" spans="1:2" x14ac:dyDescent="0.25">
      <c r="A3" s="104" t="str">
        <f>HYPERLINK("[FM 2022 Trend_FD.xlsx]FD_vragen!A14",FD_vragen!A14)</f>
        <v xml:space="preserve">V5 Hoeveel personen zijn er op dit moment werkzaam bij uw vestiging, u zelf inbegrepen? (ongeacht het aantal uren dat men werkzaam is) </v>
      </c>
    </row>
    <row r="4" spans="1:2" x14ac:dyDescent="0.25">
      <c r="A4" s="104" t="str">
        <f>HYPERLINK("[FM 2022 Trend_FD.xlsx]FD_vragen!A34",FD_vragen!A34)</f>
        <v xml:space="preserve">V6 Wat was in 2021 de totale omzet van de vestiging waar u werkzaam bent in Nederland, exclusief BTW? </v>
      </c>
    </row>
    <row r="5" spans="1:2" x14ac:dyDescent="0.25">
      <c r="A5" s="104" t="str">
        <f>HYPERLINK("[FM 2022 Trend_FD.xlsx]FD_vragen!A57",FD_vragen!A57)</f>
        <v xml:space="preserve">V8 Hoe zou u uw organisatie omschrijven? </v>
      </c>
    </row>
    <row r="6" spans="1:2" x14ac:dyDescent="0.25">
      <c r="A6" s="104" t="str">
        <f>HYPERLINK("[FM 2022 Trend_FD.xlsx]FD_vragen!A73",FD_vragen!A73)</f>
        <v xml:space="preserve">V10C Hoeveel jaren bent u al werkzaam bij de onderneming? </v>
      </c>
    </row>
    <row r="7" spans="1:2" x14ac:dyDescent="0.25">
      <c r="A7" s="104" t="str">
        <f>HYPERLINK("[FM 2022 Trend_FD.xlsx]FD_vragen!A89",FD_vragen!A89)</f>
        <v xml:space="preserve">V11C In welk jaar is de onderneming gestart met zijn activiteiten? </v>
      </c>
    </row>
    <row r="8" spans="1:2" x14ac:dyDescent="0.25">
      <c r="A8" s="104" t="str">
        <f>HYPERLINK("[FM 2022 Trend_FD.xlsx]FD_vragen!A110",FD_vragen!A110)</f>
        <v xml:space="preserve">V12 Welke rechtsvorm heeft de onderneming? </v>
      </c>
    </row>
    <row r="9" spans="1:2" x14ac:dyDescent="0.25">
      <c r="A9" s="104" t="str">
        <f>HYPERLINK("[FM 2022 Trend_FD.xlsx]FD_vragen!A133",FD_vragen!A133)</f>
        <v xml:space="preserve">V13 Is de onderneming aangesloten bij één of meerdere beroepsorganisaties voor belastingadviseurs? </v>
      </c>
    </row>
    <row r="10" spans="1:2" x14ac:dyDescent="0.25">
      <c r="A10" s="104" t="str">
        <f>HYPERLINK("[FM 2022 Trend_FD.xlsx]FD_vragen!A145",FD_vragen!A145)</f>
        <v>V14 Bij welke beroepsorganisatie(s) is uw onderneming aangesloten?</v>
      </c>
    </row>
    <row r="11" spans="1:2" x14ac:dyDescent="0.25">
      <c r="A11" s="104" t="str">
        <f>HYPERLINK("[FM 2022 Trend_FD.xlsx]FD_vragen!A162",FD_vragen!A162)</f>
        <v xml:space="preserve">V54 Hoe is op dit moment de financieel-economische situatie van de onderneming? </v>
      </c>
    </row>
    <row r="12" spans="1:2" x14ac:dyDescent="0.25">
      <c r="A12" s="104" t="str">
        <f>HYPERLINK("[FM 2022 Trend_FD.xlsx]FD_vragen!A186",FD_vragen!A186)</f>
        <v xml:space="preserve">V57 Welk rapportcijfer van 1 tot en met 10 zou u de Belastingdienst geven voor de manier waarop zij in het algemeen functioneert? </v>
      </c>
    </row>
    <row r="13" spans="1:2" x14ac:dyDescent="0.25">
      <c r="A13" s="104" t="str">
        <f>HYPERLINK("[FM 2022 Trend_FD.xlsx]FD_vragen!A208",FD_vragen!A208)</f>
        <v xml:space="preserve">V58 In hoeverre bent u in het algemeen tevreden over de publieke uitingen van de Belastingdienst, zoals de spotjes op radio en tv en de advertenties in kranten, tijdschriften en op billboards? </v>
      </c>
    </row>
    <row r="14" spans="1:2" x14ac:dyDescent="0.25">
      <c r="A14" s="104" t="str">
        <f>HYPERLINK("[FM 2022 Trend_FD.xlsx]FD_vragen!A229",FD_vragen!A229)</f>
        <v xml:space="preserve">V58A Verzorgt u een of meerdere toeslagen voor particulieren en/of ondernemers? </v>
      </c>
    </row>
    <row r="15" spans="1:2" x14ac:dyDescent="0.25">
      <c r="A15" s="104" t="str">
        <f>HYPERLINK("[FM 2022 Trend_FD.xlsx]FD_vragen!A245",FD_vragen!A245)</f>
        <v xml:space="preserve">V59 Werkt u als belastingadviseur uitsluitend voor particuliere belastingplichtigen, uitsluitend voor ondernemers, of voor beide groepen? </v>
      </c>
    </row>
    <row r="16" spans="1:2" x14ac:dyDescent="0.25">
      <c r="A16" s="104" t="str">
        <f>HYPERLINK("[FM 2022 Trend_FD.xlsx]FD_vragen!A258",FD_vragen!A258)</f>
        <v xml:space="preserve">V60 Maakt u gebruik van uw fiscaal pakket/Bapi-kanaal voor toeslagen van de Belastingdienst? </v>
      </c>
    </row>
    <row r="17" spans="1:1" x14ac:dyDescent="0.25">
      <c r="A17" s="104" t="str">
        <f>HYPERLINK("[FM 2022 Trend_FD.xlsx]FD_vragen!A270",FD_vragen!A270)</f>
        <v xml:space="preserve">V60A Maakt u gebruik van het aangifteprogramma IB voor particulieren van de Belastingdienst? </v>
      </c>
    </row>
    <row r="18" spans="1:1" x14ac:dyDescent="0.25">
      <c r="A18" s="104" t="str">
        <f>HYPERLINK("[FM 2022 Trend_FD.xlsx]FD_vragen!A282",FD_vragen!A282)</f>
        <v xml:space="preserve">V61 In hoeverre vindt u het aangifteprogramma IB voor particulieren duidelijk? </v>
      </c>
    </row>
    <row r="19" spans="1:1" x14ac:dyDescent="0.25">
      <c r="A19" s="104" t="str">
        <f>HYPERLINK("[FM 2022 Trend_FD.xlsx]FD_vragen!A303",FD_vragen!A303)</f>
        <v xml:space="preserve">V62 In hoeverre bent u tevreden over het hele proces van aangifte voor particulieren en de afwikkeling van belastingen? </v>
      </c>
    </row>
    <row r="20" spans="1:1" x14ac:dyDescent="0.25">
      <c r="A20" s="104" t="str">
        <f>HYPERLINK("[FM 2022 Trend_FD.xlsx]FD_vragen!A324",FD_vragen!A324)</f>
        <v>V63 Op welke manieren verzorgt u in uw praktijk de aangifte van ondernemers?</v>
      </c>
    </row>
    <row r="21" spans="1:1" x14ac:dyDescent="0.25">
      <c r="A21" s="104" t="str">
        <f>HYPERLINK("[FM 2022 Trend_FD.xlsx]FD_vragen!A336",FD_vragen!A336)</f>
        <v xml:space="preserve">V64 In hoeverre vindt u deze aangifteprogramma's voor ondernemers op de beveiligde internetsite van de belastingdienst duidelijk? </v>
      </c>
    </row>
    <row r="22" spans="1:1" x14ac:dyDescent="0.25">
      <c r="A22" s="104" t="str">
        <f>HYPERLINK("[FM 2022 Trend_FD.xlsx]FD_vragen!A357",FD_vragen!A357)</f>
        <v xml:space="preserve">V65 In hoeverre bent u tevreden over het hele proces van aangifte voor ondernemers en de afwikkeling van belastingen? </v>
      </c>
    </row>
    <row r="23" spans="1:1" x14ac:dyDescent="0.25">
      <c r="A23" s="104" t="str">
        <f>HYPERLINK("[FM 2022 Trend_FD.xlsx]FD_vragen!A378",FD_vragen!A378)</f>
        <v xml:space="preserve">V84 Wanneer u iets wilt weten of een vraag heeft over belastingen, waar zou u dan als eerste informatie zoeken? </v>
      </c>
    </row>
    <row r="24" spans="1:1" x14ac:dyDescent="0.25">
      <c r="A24" s="104" t="str">
        <f>HYPERLINK("[FM 2022 Trend_FD.xlsx]FD_vragen!A404",FD_vragen!A404)</f>
        <v>V86C Op welke van de volgende manieren heeft u de afgelopen 12 maanden contact gezocht met de Belastingdienst?</v>
      </c>
    </row>
    <row r="25" spans="1:1" x14ac:dyDescent="0.25">
      <c r="A25" s="104" t="str">
        <f>HYPERLINK("[FM 2022 Trend_FD.xlsx]FD_vragen!A427",FD_vragen!A427)</f>
        <v xml:space="preserve">V87 Hoe vaak heeft u in de afgelopen 12 maanden de website van de Belastingdienst bezocht? (Daarmee worden alle bezoeken bedoeld behalve die voor het doen van aangifte via de website) </v>
      </c>
    </row>
    <row r="26" spans="1:1" x14ac:dyDescent="0.25">
      <c r="A26" s="104" t="str">
        <f>HYPERLINK("[FM 2022 Trend_FD.xlsx]FD_vragen!A450",FD_vragen!A450)</f>
        <v>V88 In hoeverre bent u tevreden over de website van de Belastingdienst?</v>
      </c>
    </row>
    <row r="27" spans="1:1" x14ac:dyDescent="0.25">
      <c r="A27" s="104" t="str">
        <f>HYPERLINK("[FM 2022 Trend_FD.xlsx]FD_vragen!A471",FD_vragen!A471)</f>
        <v>V89 Wat was de reden waarom u de laatste keer de website van de Belastingdienst bezocht?</v>
      </c>
    </row>
    <row r="28" spans="1:1" x14ac:dyDescent="0.25">
      <c r="A28" s="104" t="str">
        <f>HYPERLINK("[FM 2022 Trend_FD.xlsx]FD_vragen!A493",FD_vragen!A493)</f>
        <v>V90 Heeft u de laatste keer dat u de website van de Belastingdienst bezocht gevonden wat u zocht?</v>
      </c>
    </row>
    <row r="29" spans="1:1" x14ac:dyDescent="0.25">
      <c r="A29" s="104" t="str">
        <f>HYPERLINK("[FM 2022 Trend_FD.xlsx]FD_vragen!A506",FD_vragen!A506)</f>
        <v xml:space="preserve">V91 In hoeverre was het de laatste keer gemakkelijk om op de website te vinden waarnaar u op zoek was? </v>
      </c>
    </row>
    <row r="30" spans="1:1" x14ac:dyDescent="0.25">
      <c r="A30" s="104" t="str">
        <f>HYPERLINK("[FM 2022 Trend_FD.xlsx]FD_vragen!A527",FD_vragen!A527)</f>
        <v xml:space="preserve">V93C Hoe vaak heeft u in de afgelopen 12 maanden contact opgenomen met de Belasting Telefoon? </v>
      </c>
    </row>
    <row r="31" spans="1:1" x14ac:dyDescent="0.25">
      <c r="A31" s="104" t="str">
        <f>HYPERLINK("[FM 2022 Trend_FD.xlsx]FD_vragen!A547",FD_vragen!A547)</f>
        <v>V94 In hoeverre bent u tevreden over de Belasting Telefoon?</v>
      </c>
    </row>
    <row r="32" spans="1:1" x14ac:dyDescent="0.25">
      <c r="A32" s="104" t="str">
        <f>HYPERLINK("[FM 2022 Trend_FD.xlsx]FD_vragen!A568",FD_vragen!A568)</f>
        <v>V95 Wat was de reden waarom u de laatste keer met de  Belasting Telefoon belde?</v>
      </c>
    </row>
    <row r="33" spans="1:1" x14ac:dyDescent="0.25">
      <c r="A33" s="104" t="str">
        <f>HYPERLINK("[FM 2022 Trend_FD.xlsx]FD_vragen!A588",FD_vragen!A588)</f>
        <v>V95B Heeft u voordat u met de Belasting Telefoon belde eerst op de website van de Belastingdienst gezocht?</v>
      </c>
    </row>
    <row r="34" spans="1:1" x14ac:dyDescent="0.25">
      <c r="A34" s="104" t="str">
        <f>HYPERLINK("[FM 2022 Trend_FD.xlsx]FD_vragen!A600",FD_vragen!A600)</f>
        <v>V96 Toen u de laatste keer de BelastingTelefoon belde, heeft u toen na het doorlopen van het keuzemenu, nog met een medewerker gesproken?</v>
      </c>
    </row>
    <row r="35" spans="1:1" x14ac:dyDescent="0.25">
      <c r="A35" s="104" t="str">
        <f>HYPERLINK("[FM 2022 Trend_FD.xlsx]FD_vragen!A612",FD_vragen!A612)</f>
        <v xml:space="preserve">V97 Wat vindt u van de snelheid waarmee u de laatste keer deze medewerker aan de lijn kreeg? </v>
      </c>
    </row>
    <row r="36" spans="1:1" x14ac:dyDescent="0.25">
      <c r="A36" s="104" t="str">
        <f>HYPERLINK("[FM 2022 Trend_FD.xlsx]FD_vragen!A633",FD_vragen!A633)</f>
        <v>V98 In hoeverre was de medewerker van de Belasting Telefoon waarmee u de laatste keer sprak deskundig?</v>
      </c>
    </row>
    <row r="37" spans="1:1" x14ac:dyDescent="0.25">
      <c r="A37" s="104" t="str">
        <f>HYPERLINK("[FM 2022 Trend_FD.xlsx]FD_vragen!A654",FD_vragen!A654)</f>
        <v>V98A In hoeverre was de medewerker van de Belasting Telefoon waarmee u de laatste keer sprak professioneel?</v>
      </c>
    </row>
    <row r="38" spans="1:1" x14ac:dyDescent="0.25">
      <c r="A38" s="104" t="str">
        <f>HYPERLINK("[FM 2022 Trend_FD.xlsx]FD_vragen!A675",FD_vragen!A675)</f>
        <v xml:space="preserve">V99 In hoeverre beschikte de medewerker van de Belasting Telefoon waarmee u de laatste keer sprak over inlevingsvermogen? </v>
      </c>
    </row>
    <row r="39" spans="1:1" x14ac:dyDescent="0.25">
      <c r="A39" s="104" t="str">
        <f>HYPERLINK("[FM 2022 Trend_FD.xlsx]FD_vragen!A696",FD_vragen!A696)</f>
        <v>V100 Heeft u toen u de laatste keer de Belasting Telefoon belde meteen antwoord op uw vraag gekregen of bent u later teruggebeld?</v>
      </c>
    </row>
    <row r="40" spans="1:1" x14ac:dyDescent="0.25">
      <c r="A40" s="104" t="str">
        <f>HYPERLINK("[FM 2022 Trend_FD.xlsx]FD_vragen!A712",FD_vragen!A712)</f>
        <v>V101 In hoeverre was u de laatste keer tevreden over het uiteindelijke antwoord of resultaat van uw contact met de  Belasting Telefoon?</v>
      </c>
    </row>
    <row r="41" spans="1:1" x14ac:dyDescent="0.25">
      <c r="A41" s="104" t="str">
        <f>HYPERLINK("[FM 2022 Trend_FD.xlsx]FD_vragen!A733",FD_vragen!A733)</f>
        <v xml:space="preserve">V102 Hoe vaak heeft u in de afgelopen 12 maanden contact opgenomen met de Helpdesk Intermediairs? </v>
      </c>
    </row>
    <row r="42" spans="1:1" x14ac:dyDescent="0.25">
      <c r="A42" s="104" t="str">
        <f>HYPERLINK("[FM 2022 Trend_FD.xlsx]FD_vragen!A749",FD_vragen!A749)</f>
        <v xml:space="preserve">V103 In hoeverre bent u tevreden over de telefonische Helpdesk Intermediairs? </v>
      </c>
    </row>
    <row r="43" spans="1:1" x14ac:dyDescent="0.25">
      <c r="A43" s="104" t="str">
        <f>HYPERLINK("[FM 2022 Trend_FD.xlsx]FD_vragen!A770",FD_vragen!A770)</f>
        <v>V104 Wat was de reden waarom u de laatste keer met de telefonische Helpdesk Intermediairs belde?</v>
      </c>
    </row>
    <row r="44" spans="1:1" x14ac:dyDescent="0.25">
      <c r="A44" s="104" t="str">
        <f>HYPERLINK("[FM 2022 Trend_FD.xlsx]FD_vragen!A789",FD_vragen!A789)</f>
        <v xml:space="preserve">V105 Wat vindt u van de snelheid waarmee u de laatste keer dat u de Helpdesk Intermediairs belde, een medewerker aan de lijn kreeg? </v>
      </c>
    </row>
    <row r="45" spans="1:1" x14ac:dyDescent="0.25">
      <c r="A45" s="104" t="str">
        <f>HYPERLINK("[FM 2022 Trend_FD.xlsx]FD_vragen!A810",FD_vragen!A810)</f>
        <v xml:space="preserve">V106 In hoeverre was de medewerker van de telefonische Helpdesk Intermediairs waarmee u de laatste keer sprak deskundig? </v>
      </c>
    </row>
    <row r="46" spans="1:1" x14ac:dyDescent="0.25">
      <c r="A46" s="104" t="str">
        <f>HYPERLINK("[FM 2022 Trend_FD.xlsx]FD_vragen!A831",FD_vragen!A831)</f>
        <v xml:space="preserve">V107 In hoeverre beschikte de medewerker van de telefonische Helpdesk Intermediairs waarmee u de laatste keer sprak over inlevingsvermogen? </v>
      </c>
    </row>
    <row r="47" spans="1:1" x14ac:dyDescent="0.25">
      <c r="A47" s="104" t="str">
        <f>HYPERLINK("[FM 2022 Trend_FD.xlsx]FD_vragen!A852",FD_vragen!A852)</f>
        <v xml:space="preserve">V108 Heeft u toen u de laatste keer de telefonische Helpdesk Intermediairs belde meteen antwoord op uw vraag gekregen of bent u later teruggebeld? </v>
      </c>
    </row>
    <row r="48" spans="1:1" x14ac:dyDescent="0.25">
      <c r="A48" s="104" t="str">
        <f>HYPERLINK("[FM 2022 Trend_FD.xlsx]FD_vragen!A868",FD_vragen!A868)</f>
        <v xml:space="preserve">V109 In hoeverre was u de laatste keer tevreden over het uiteindelijke antwoord of resultaat? </v>
      </c>
    </row>
    <row r="49" spans="1:1" x14ac:dyDescent="0.25">
      <c r="A49" s="104" t="str">
        <f>HYPERLINK("[FM 2022 Trend_FD.xlsx]FD_vragen!A889",FD_vragen!A889)</f>
        <v>V114 Hoe vaak heeft u in de afgelopen 12 maanden het belastingkantoor bezocht?</v>
      </c>
    </row>
    <row r="50" spans="1:1" x14ac:dyDescent="0.25">
      <c r="A50" s="104" t="str">
        <f>HYPERLINK("[FM 2022 Trend_FD.xlsx]FD_vragen!A906",FD_vragen!A906)</f>
        <v>V115 In hoeverre bent u tevreden over de bereikbaarheid van het belastingkantoor dat u heeft bezocht?</v>
      </c>
    </row>
    <row r="51" spans="1:1" x14ac:dyDescent="0.25">
      <c r="A51" s="104" t="str">
        <f>HYPERLINK("[FM 2022 Trend_FD.xlsx]FD_vragen!A927",FD_vragen!A927)</f>
        <v>V116 In hoeverre bent u tevreden over de manier waarop u bij het belastingkantoor werd behandeld?</v>
      </c>
    </row>
    <row r="52" spans="1:1" x14ac:dyDescent="0.25">
      <c r="A52" s="104" t="str">
        <f>HYPERLINK("[FM 2022 Trend_FD.xlsx]FD_vragen!A948",FD_vragen!A948)</f>
        <v>V117C Wat was de reden waarom u de laatste keer een belastingkantoor bezocht?</v>
      </c>
    </row>
    <row r="53" spans="1:1" x14ac:dyDescent="0.25">
      <c r="A53" s="104" t="str">
        <f>HYPERLINK("[FM 2022 Trend_FD.xlsx]FD_vragen!A967",FD_vragen!A967)</f>
        <v xml:space="preserve">V118 In hoeverre was de medewerker van het belastingkantoor waarmee u de laatste keer sprak deskundig? </v>
      </c>
    </row>
    <row r="54" spans="1:1" x14ac:dyDescent="0.25">
      <c r="A54" s="104" t="str">
        <f>HYPERLINK("[FM 2022 Trend_FD.xlsx]FD_vragen!A988",FD_vragen!A988)</f>
        <v xml:space="preserve">V119 In hoeverre beschikte de medewerker van het belastingkantoor waarmee u de laatste keer sprak over inlevingsvermogen? </v>
      </c>
    </row>
    <row r="55" spans="1:1" x14ac:dyDescent="0.25">
      <c r="A55" s="104" t="str">
        <f>HYPERLINK("[FM 2022 Trend_FD.xlsx]FD_vragen!A1009",FD_vragen!A1009)</f>
        <v xml:space="preserve">V120 Heeft u toen u de laatste keer het belastingkantoor bezocht meteen antwoord op uw vraag gekregen? </v>
      </c>
    </row>
    <row r="56" spans="1:1" x14ac:dyDescent="0.25">
      <c r="A56" s="104" t="str">
        <f>HYPERLINK("[FM 2022 Trend_FD.xlsx]FD_vragen!A1024",FD_vragen!A1024)</f>
        <v>V121 In hoeverre was u de laatste keer dat u een belastingkantoor bezocht tevreden over het uiteindelijke antwoord of resultaat?</v>
      </c>
    </row>
    <row r="57" spans="1:1" x14ac:dyDescent="0.25">
      <c r="A57" s="104" t="str">
        <f>HYPERLINK("[FM 2022 Trend_FD.xlsx]FD_vragen!A1045",FD_vragen!A1045)</f>
        <v xml:space="preserve">V122C Hoeveel bezwaarschriften heeft u in de afgelopen 12 maanden bij de Belastingdienst ingediend? </v>
      </c>
    </row>
    <row r="58" spans="1:1" x14ac:dyDescent="0.25">
      <c r="A58" s="104" t="str">
        <f>HYPERLINK("[FM 2022 Trend_FD.xlsx]FD_vragen!A1065",FD_vragen!A1065)</f>
        <v>V124 Wat vindt u doorgaans van de snelheid waarmee de Belastingdienst bezwaarschriften afhandelt?</v>
      </c>
    </row>
    <row r="59" spans="1:1" x14ac:dyDescent="0.25">
      <c r="A59" s="104" t="str">
        <f>HYPERLINK("[FM 2022 Trend_FD.xlsx]FD_vragen!A1089",FD_vragen!A1089)</f>
        <v xml:space="preserve">V125 In hoeverre zijn de antwoorden of reacties op uw bezwaren doorgaans duidelijk? </v>
      </c>
    </row>
    <row r="60" spans="1:1" x14ac:dyDescent="0.25">
      <c r="A60" s="104" t="str">
        <f>HYPERLINK("[FM 2022 Trend_FD.xlsx]FD_vragen!A1113",FD_vragen!A1113)</f>
        <v>V126C Hoeveel brieven heeft u in de afgelopen 12 maanden aan de Belastingdienst gestuurd?</v>
      </c>
    </row>
    <row r="61" spans="1:1" x14ac:dyDescent="0.25">
      <c r="A61" s="104" t="str">
        <f>HYPERLINK("[FM 2022 Trend_FD.xlsx]FD_vragen!A1134",FD_vragen!A1134)</f>
        <v xml:space="preserve">V127 Heeft u inmiddels reactie gehad op uw (laatste) brief? </v>
      </c>
    </row>
    <row r="62" spans="1:1" x14ac:dyDescent="0.25">
      <c r="A62" s="104" t="str">
        <f>HYPERLINK("[FM 2022 Trend_FD.xlsx]FD_vragen!A1146",FD_vragen!A1146)</f>
        <v>V128 In hoeverre zijn de antwoorden of reacties op uw brieven doorgaans duidelijk?</v>
      </c>
    </row>
    <row r="63" spans="1:1" x14ac:dyDescent="0.25">
      <c r="A63" s="104" t="str">
        <f>HYPERLINK("[FM 2022 Trend_FD.xlsx]FD_vragen!A1167",FD_vragen!A1167)</f>
        <v xml:space="preserve">V134 Welke bijeenkomst heeft u de afgelopen 12 maanden bezocht? </v>
      </c>
    </row>
    <row r="64" spans="1:1" x14ac:dyDescent="0.25">
      <c r="A64" s="104" t="str">
        <f>HYPERLINK("[FM 2022 Trend_FD.xlsx]FD_vragen!A1180",FD_vragen!A1180)</f>
        <v xml:space="preserve">V137 In hoeverre was u tevreden over de bijeenkomst die u als laatste heeft bezocht? </v>
      </c>
    </row>
    <row r="65" spans="1:1" x14ac:dyDescent="0.25">
      <c r="A65" s="104" t="str">
        <f>HYPERLINK("[FM 2022 Trend_FD.xlsx]FD_vragen!A1201",FD_vragen!A1201)</f>
        <v xml:space="preserve">V178 Wat vindt u doorgaans van de snelheid waarmee de Belastingdienst belastingaangiftes afhandelt? </v>
      </c>
    </row>
    <row r="66" spans="1:1" x14ac:dyDescent="0.25">
      <c r="A66" s="104" t="str">
        <f>HYPERLINK("[FM 2022 Trend_FD.xlsx]FD_vragen!A1222",FD_vragen!A1222)</f>
        <v>V179 Als uw cliënten geld van de Belastingdienst terugkrijgen, wat vindt u dan van de snelheid waarmee de Belastingdienst dat geld op de rekening stort?</v>
      </c>
    </row>
    <row r="67" spans="1:1" x14ac:dyDescent="0.25">
      <c r="A67" s="104" t="str">
        <f>HYPERLINK("[FM 2022 Trend_FD.xlsx]FD_vragen!A1246",FD_vragen!A1246)</f>
        <v xml:space="preserve">V180 In hoeverre vindt u de brieven die u van de Belastingdienst ontvangt duidelijk? </v>
      </c>
    </row>
    <row r="68" spans="1:1" x14ac:dyDescent="0.25">
      <c r="A68" s="104" t="str">
        <f>HYPERLINK("[FM 2022 Trend_FD.xlsx]FD_vragen!A1267",FD_vragen!A1267)</f>
        <v>V183 Heeft de Belastingdienst in de afgelopen 12 maanden wel eens aanvullende informatie gevraagd naar aanleiding van een aangifte van één van uw cliënten?</v>
      </c>
    </row>
    <row r="69" spans="1:1" x14ac:dyDescent="0.25">
      <c r="A69" s="104" t="str">
        <f>HYPERLINK("[FM 2022 Trend_FD.xlsx]FD_vragen!A1279",FD_vragen!A1279)</f>
        <v>V184 Is een belastingaangifte van één of meer van uw cliënten, voor zover u heeft gemerkt, in de afgelopen 12 maanden gecontroleerd door de Belastingdienst?</v>
      </c>
    </row>
    <row r="70" spans="1:1" x14ac:dyDescent="0.25">
      <c r="A70" s="104" t="str">
        <f>HYPERLINK("[FM 2022 Trend_FD.xlsx]FD_vragen!A1292",FD_vragen!A1292)</f>
        <v>V185 Is in de afgelopen 12 maanden door de Belastingdienst bij één of meer van uw cliënten een controle of boekenonderzoek uitgevoerd?</v>
      </c>
    </row>
    <row r="71" spans="1:1" x14ac:dyDescent="0.25">
      <c r="A71" s="104" t="str">
        <f>HYPERLINK("[FM 2022 Trend_FD.xlsx]FD_vragen!A1305",FD_vragen!A1305)</f>
        <v>V186 Wat is over het algemeen uw oordeel over de manier waarop deze controles worden uitgevoerd?</v>
      </c>
    </row>
    <row r="72" spans="1:1" x14ac:dyDescent="0.25">
      <c r="A72" s="104" t="str">
        <f>HYPERLINK("[FM 2022 Trend_FD.xlsx]FD_vragen!A1326",FD_vragen!A1326)</f>
        <v>V187 In hoeverre vindt u de controlemedewerkers van de Belastingdienst over het algemeen deskundig?</v>
      </c>
    </row>
    <row r="73" spans="1:1" x14ac:dyDescent="0.25">
      <c r="A73" s="104" t="str">
        <f>HYPERLINK("[FM 2022 Trend_FD.xlsx]FD_vragen!A1347",FD_vragen!A1347)</f>
        <v xml:space="preserve">V188 In hoeverre vindt u de controlemedewerkers van de Belastingdienst over het algemeen professioneel? </v>
      </c>
    </row>
    <row r="74" spans="1:1" x14ac:dyDescent="0.25">
      <c r="A74" s="104" t="str">
        <f>HYPERLINK("[FM 2022 Trend_FD.xlsx]FD_vragen!A1368",FD_vragen!A1368)</f>
        <v>V189 Heeft de Belastingdienst in de afgelopen 12 maanden wel eens aangegeven het niet eens te zijn met een deel van de aangifte van één of meer van uw cliënten en is de aangifte daarom door de Belastingdienst aangepast?</v>
      </c>
    </row>
    <row r="75" spans="1:1" x14ac:dyDescent="0.25">
      <c r="A75" s="104" t="str">
        <f>HYPERLINK("[FM 2022 Trend_FD.xlsx]FD_vragen!A1381",FD_vragen!A1381)</f>
        <v>V191 In hoeverre is het voor u over het algemeen duidelijk waarom aangiftes worden aangepast?</v>
      </c>
    </row>
    <row r="76" spans="1:1" x14ac:dyDescent="0.25">
      <c r="A76" s="104" t="str">
        <f>HYPERLINK("[FM 2022 Trend_FD.xlsx]FD_vragen!A1402",FD_vragen!A1402)</f>
        <v>V192 In hoeverre krijgt u over het algemeen voldoende uitleg over de aanpassing van aangiftes?</v>
      </c>
    </row>
    <row r="77" spans="1:1" x14ac:dyDescent="0.25">
      <c r="A77" s="104" t="str">
        <f>HYPERLINK("[FM 2022 Trend_FD.xlsx]FD_vragen!A1423",FD_vragen!A1423)</f>
        <v>V193 In hoeverre bent u het over het algemeen eens met de beslissingen van de Belastingdienst over aanpassingen?</v>
      </c>
    </row>
    <row r="78" spans="1:1" x14ac:dyDescent="0.25">
      <c r="A78" s="104" t="str">
        <f>HYPERLINK("[FM 2022 Trend_FD.xlsx]FD_vragen!A1444",FD_vragen!A1444)</f>
        <v>V194 Heeft de Belastingdienst aan één of meer van uw cliënten in de afgelopen 12 maanden een boete opgelegd vanwege een fout in een aangifte?</v>
      </c>
    </row>
    <row r="79" spans="1:1" x14ac:dyDescent="0.25">
      <c r="A79" s="104" t="str">
        <f>HYPERLINK("[FM 2022 Trend_FD.xlsx]FD_vragen!A1456",FD_vragen!A1456)</f>
        <v>V196 In hoeverre is het voor u over het algemeen duidelijk waarom een boete wordt opgelegd?</v>
      </c>
    </row>
    <row r="80" spans="1:1" x14ac:dyDescent="0.25">
      <c r="A80" s="104" t="str">
        <f>HYPERLINK("[FM 2022 Trend_FD.xlsx]FD_vragen!A1477",FD_vragen!A1477)</f>
        <v>V197 In hoeverre bent u het over het algemeen eens met beslissingen van de Belastingdienst over boetes?</v>
      </c>
    </row>
    <row r="81" spans="1:1" x14ac:dyDescent="0.25">
      <c r="A81" s="104" t="str">
        <f>HYPERLINK("[FM 2022 Trend_FD.xlsx]FD_vragen!A1498",FD_vragen!A1498)</f>
        <v>V198 In hoeverre vindt u dat de hoogte van de boete over het algemeen in verhouding staat tot de fout in de aangifte?</v>
      </c>
    </row>
    <row r="82" spans="1:1" x14ac:dyDescent="0.25">
      <c r="A82" s="104" t="str">
        <f>HYPERLINK("[FM 2022 Trend_FD.xlsx]FD_vragen!A1519",FD_vragen!A1519)</f>
        <v xml:space="preserve">V199 In hoeverre krijgt u over het algemeen van de Belastingdienst voldoende uitleg over het waarom van de boetes? </v>
      </c>
    </row>
    <row r="83" spans="1:1" x14ac:dyDescent="0.25">
      <c r="A83" s="104" t="str">
        <f>HYPERLINK("[FM 2022 Trend_FD.xlsx]FD_vragen!A1540",FD_vragen!A1540)</f>
        <v>V199C Met welke maatregelen hebben uw cliënten in de afgelopen 12 maanden wel eens te maken gehad vanwege het niet of niet op tijd betalen van belastingaanslagen?</v>
      </c>
    </row>
    <row r="84" spans="1:1" x14ac:dyDescent="0.25">
      <c r="A84" s="104" t="str">
        <f>HYPERLINK("[FM 2022 Trend_FD.xlsx]FD_vragen!A1554",FD_vragen!A1554)</f>
        <v xml:space="preserve">V199F In hoeverre is het over het algemeen duidelijk waarom uw cliënten een herinnering krijgen? </v>
      </c>
    </row>
    <row r="85" spans="1:1" x14ac:dyDescent="0.25">
      <c r="A85" s="104" t="str">
        <f>HYPERLINK("[FM 2022 Trend_FD.xlsx]FD_vragen!A1575",FD_vragen!A1575)</f>
        <v xml:space="preserve">V199G In hoeverre is het over het algemeen duidelijk waarom uw cliënten een aanmaning krijgen? </v>
      </c>
    </row>
    <row r="86" spans="1:1" x14ac:dyDescent="0.25">
      <c r="A86" s="104" t="str">
        <f>HYPERLINK("[FM 2022 Trend_FD.xlsx]FD_vragen!A1596",FD_vragen!A1596)</f>
        <v xml:space="preserve">V199H In hoeverre is het over het algemeen duidelijk waarom uw cliënten een dwangbevel krijgen? </v>
      </c>
    </row>
    <row r="87" spans="1:1" x14ac:dyDescent="0.25">
      <c r="A87" s="104" t="str">
        <f>HYPERLINK("[FM 2022 Trend_FD.xlsx]FD_vragen!A1617",FD_vragen!A1617)</f>
        <v xml:space="preserve">V199FGH In hoeverre is het over het algemeen duidelijk waarom uw cliënten een herinnering, aanmaning en/of dwangbevel krijgen? </v>
      </c>
    </row>
    <row r="88" spans="1:1" x14ac:dyDescent="0.25">
      <c r="A88" s="104" t="str">
        <f>HYPERLINK("[FM 2022 Trend_FD.xlsx]FD_vragen!A1638",FD_vragen!A1638)</f>
        <v xml:space="preserve">V199I In hoeverre is het over het algemeen duidelijk waarom de Belastingdienst bij uw cliënten uiteindelijk over gaat tot beslaglegging? </v>
      </c>
    </row>
    <row r="89" spans="1:1" x14ac:dyDescent="0.25">
      <c r="A89" s="104" t="str">
        <f>HYPERLINK("[FM 2022 Trend_FD.xlsx]FD_vragen!A1659",FD_vragen!A1659)</f>
        <v xml:space="preserve">V199M In hoeverre krijgt u over het algemeen van de Belastingdienst voldoende uitleg over het waarom van deze maatregelen? </v>
      </c>
    </row>
    <row r="90" spans="1:1" x14ac:dyDescent="0.25">
      <c r="A90" s="104" t="str">
        <f>HYPERLINK("[FM 2022 Trend_FD.xlsx]FD_vragen!A1680",FD_vragen!A1680)</f>
        <v>V200 Is in de afgelopen 12 maanden door de Belastingdienst aan één of meer van uw cliënten een bezoek gebracht, waarbij het niet ging om een boekenonderzoek of controle?</v>
      </c>
    </row>
    <row r="91" spans="1:1" x14ac:dyDescent="0.25">
      <c r="A91" s="104" t="str">
        <f>HYPERLINK("[FM 2022 Trend_FD.xlsx]FD_vragen!A1693",FD_vragen!A1693)</f>
        <v xml:space="preserve">V201 Wat was de aard van het laatste bezoek van de medewerker van de Belastingdienst? </v>
      </c>
    </row>
    <row r="92" spans="1:1" x14ac:dyDescent="0.25">
      <c r="A92" s="104" t="str">
        <f>HYPERLINK("[FM 2022 Trend_FD.xlsx]FD_vragen!A1706",FD_vragen!A1706)</f>
        <v xml:space="preserve">V202 In hoeverre bent u in het algemeen tevreden over dat bezoek? </v>
      </c>
    </row>
    <row r="93" spans="1:1" x14ac:dyDescent="0.25">
      <c r="A93" s="104" t="str">
        <f>HYPERLINK("[FM 2022 Trend_FD.xlsx]FD_vragen!A1730",FD_vragen!A1730)</f>
        <v>V203 In hoeverre is de medewerker van de Belastingdienst die bij de onderneming langskomt over het algemeen deskundig?</v>
      </c>
    </row>
    <row r="94" spans="1:1" x14ac:dyDescent="0.25">
      <c r="A94" s="104" t="str">
        <f>HYPERLINK("[FM 2022 Trend_FD.xlsx]FD_vragen!A1751",FD_vragen!A1751)</f>
        <v xml:space="preserve">V204 In hoeverre was de medewerker/vindt u de controlemedewerkers van de Belastingdienst die bij de onderneming langs kwam/ over het algemeen professioneel? </v>
      </c>
    </row>
    <row r="95" spans="1:1" x14ac:dyDescent="0.25">
      <c r="A95" s="104" t="str">
        <f>HYPERLINK("[FM 2022 Trend_FD.xlsx]FD_vragen!A1772",FD_vragen!A1772)</f>
        <v>V211A In het algemeen ben ik tevreden met de manier waarop ik informatie kan verkrijgen bij de Belastingdienst.</v>
      </c>
    </row>
    <row r="96" spans="1:1" x14ac:dyDescent="0.25">
      <c r="A96" s="104" t="str">
        <f>HYPERLINK("[FM 2022 Trend_FD.xlsx]FD_vragen!A1793",FD_vragen!A1793)</f>
        <v>V211B Het is gemakkelijk om de benodigde informatie te krijgen bij de Belastingdienst.</v>
      </c>
    </row>
    <row r="97" spans="1:1" x14ac:dyDescent="0.25">
      <c r="A97" s="104" t="str">
        <f>HYPERLINK("[FM 2022 Trend_FD.xlsx]FD_vragen!A1814",FD_vragen!A1814)</f>
        <v>V211C In vergelijking met andere organisaties waar ik informatie heb gezocht, doet de Belastingdienst het goed</v>
      </c>
    </row>
    <row r="98" spans="1:1" x14ac:dyDescent="0.25">
      <c r="A98" s="104" t="str">
        <f>HYPERLINK("[FM 2022 Trend_FD.xlsx]FD_vragen!A1835",FD_vragen!A1835)</f>
        <v>V211D De manier waarop ik informatie kon verkrijgen bij de Belastingdienst was beter dan ik had verwacht.</v>
      </c>
    </row>
    <row r="99" spans="1:1" x14ac:dyDescent="0.25">
      <c r="A99" s="104" t="str">
        <f>HYPERLINK("[FM 2022 Trend_FD.xlsx]FD_vragen!A1856",FD_vragen!A1856)</f>
        <v xml:space="preserve">V212A De Belastingdienst doet al het mogelijke om mensen van dienst te zijn. </v>
      </c>
    </row>
    <row r="100" spans="1:1" x14ac:dyDescent="0.25">
      <c r="A100" s="104" t="str">
        <f>HYPERLINK("[FM 2022 Trend_FD.xlsx]FD_vragen!A1877",FD_vragen!A1877)</f>
        <v xml:space="preserve">V212B De Belastingdienst behandelt mensen met respect. </v>
      </c>
    </row>
    <row r="101" spans="1:1" x14ac:dyDescent="0.25">
      <c r="A101" s="104" t="str">
        <f>HYPERLINK("[FM 2022 Trend_FD.xlsx]FD_vragen!A1898",FD_vragen!A1898)</f>
        <v xml:space="preserve">V212C De Belastingdienst komt zijn toezeggingen na. </v>
      </c>
    </row>
    <row r="102" spans="1:1" x14ac:dyDescent="0.25">
      <c r="A102" s="104" t="str">
        <f>HYPERLINK("[FM 2022 Trend_FD.xlsx]FD_vragen!A1919",FD_vragen!A1919)</f>
        <v xml:space="preserve">V212D De Belastingdienst behandelt iedereen rechtvaardig. </v>
      </c>
    </row>
    <row r="103" spans="1:1" x14ac:dyDescent="0.25">
      <c r="A103" s="104" t="str">
        <f>HYPERLINK("[FM 2022 Trend_FD.xlsx]FD_vragen!A1940",FD_vragen!A1940)</f>
        <v xml:space="preserve">V212E De Belastingdienst houdt voldoende rekening met de omstandigheden van mensen. </v>
      </c>
    </row>
    <row r="104" spans="1:1" x14ac:dyDescent="0.25">
      <c r="A104" s="104" t="str">
        <f>HYPERLINK("[FM 2022 Trend_FD.xlsx]FD_vragen!A1961",FD_vragen!A1961)</f>
        <v xml:space="preserve">V212F Wie het niet eens is met de Belastingdienst krijgt voldoende kans om zijn standpunt toe te lichten. </v>
      </c>
    </row>
    <row r="105" spans="1:1" x14ac:dyDescent="0.25">
      <c r="A105" s="104" t="str">
        <f>HYPERLINK("[FM 2022 Trend_FD.xlsx]FD_vragen!A1982",FD_vragen!A1982)</f>
        <v xml:space="preserve">V212G Belastingzaken zijn eenvoudig af te handelen. </v>
      </c>
    </row>
    <row r="106" spans="1:1" x14ac:dyDescent="0.25">
      <c r="A106" s="104" t="str">
        <f>HYPERLINK("[FM 2022 Trend_FD.xlsx]FD_vragen!A2003",FD_vragen!A2003)</f>
        <v xml:space="preserve">V212K De Belastingdienst is meer bezig met mensen op fouten te betrappen dan ze te helpen. </v>
      </c>
    </row>
    <row r="107" spans="1:1" x14ac:dyDescent="0.25">
      <c r="A107" s="104" t="str">
        <f>HYPERLINK("[FM 2022 Trend_FD.xlsx]FD_vragen!A2024",FD_vragen!A2024)</f>
        <v xml:space="preserve">V212L De Belastingdienst houdt belastingplichtigen scherp in de gaten. </v>
      </c>
    </row>
    <row r="108" spans="1:1" x14ac:dyDescent="0.25">
      <c r="A108" s="104" t="str">
        <f>HYPERLINK("[FM 2022 Trend_FD.xlsx]FD_vragen!A2045",FD_vragen!A2045)</f>
        <v xml:space="preserve">V212M De Belastingdienst stelt zich autoritair op. </v>
      </c>
    </row>
    <row r="109" spans="1:1" x14ac:dyDescent="0.25">
      <c r="A109" s="104" t="str">
        <f>HYPERLINK("[FM 2022 Trend_FD.xlsx]FD_vragen!A2066",FD_vragen!A2066)</f>
        <v xml:space="preserve">V213A In hoeverre vindt u de volgende kenmerken van toepassing op de Belastingdienst? - Betrouwbaar </v>
      </c>
    </row>
    <row r="110" spans="1:1" x14ac:dyDescent="0.25">
      <c r="A110" s="104" t="str">
        <f>HYPERLINK("[FM 2022 Trend_FD.xlsx]FD_vragen!A2087",FD_vragen!A2087)</f>
        <v xml:space="preserve">V213B In hoeverre vindt u de volgende kenmerken van toepassing op de Belastingdienst? - Zorgvuldig </v>
      </c>
    </row>
    <row r="111" spans="1:1" x14ac:dyDescent="0.25">
      <c r="A111" s="104" t="str">
        <f>HYPERLINK("[FM 2022 Trend_FD.xlsx]FD_vragen!A2108",FD_vragen!A2108)</f>
        <v xml:space="preserve">V213C In hoeverre vindt u de volgende kenmerken van toepassing op de Belastingdienst? - Geloofwaardig </v>
      </c>
    </row>
    <row r="112" spans="1:1" x14ac:dyDescent="0.25">
      <c r="A112" s="104" t="str">
        <f>HYPERLINK("[FM 2022 Trend_FD.xlsx]FD_vragen!A2129",FD_vragen!A2129)</f>
        <v xml:space="preserve">V213D In hoeverre vindt u de volgende kenmerken van toepassing op de Belastingdienst? - Verantwoordelijk </v>
      </c>
    </row>
    <row r="113" spans="1:1" x14ac:dyDescent="0.25">
      <c r="A113" s="104" t="str">
        <f>HYPERLINK("[FM 2022 Trend_FD.xlsx]FD_vragen!A2150",FD_vragen!A2150)</f>
        <v xml:space="preserve">V213E In hoeverre vindt u de volgende kenmerken van toepassing op de Belastingdienst? - Streng </v>
      </c>
    </row>
    <row r="114" spans="1:1" x14ac:dyDescent="0.25">
      <c r="A114" s="104" t="str">
        <f>HYPERLINK("[FM 2022 Trend_FD.xlsx]FD_vragen!A2171",FD_vragen!A2171)</f>
        <v xml:space="preserve">V213F In hoeverre vindt u de volgende kenmerken van toepassing op de Belastingdienst? - Transparant </v>
      </c>
    </row>
    <row r="115" spans="1:1" x14ac:dyDescent="0.25">
      <c r="A115" s="104" t="str">
        <f>HYPERLINK("[FM 2022 Trend_FD.xlsx]FD_vragen!A2192",FD_vragen!A2192)</f>
        <v xml:space="preserve">V213G In hoeverre vindt u de volgende kenmerken van toepassing op de Belastingdienst? - Deskundig </v>
      </c>
    </row>
    <row r="116" spans="1:1" x14ac:dyDescent="0.25">
      <c r="A116" s="104" t="str">
        <f>HYPERLINK("[FM 2022 Trend_FD.xlsx]FD_vragen!A2213",FD_vragen!A2213)</f>
        <v xml:space="preserve">V213H In hoeverre vindt u de volgende kenmerken van toepassing op de Belastingdienst? - Dienstverlenend </v>
      </c>
    </row>
    <row r="117" spans="1:1" x14ac:dyDescent="0.25">
      <c r="A117" s="104" t="str">
        <f>HYPERLINK("[FM 2022 Trend_FD.xlsx]FD_vragen!A2234",FD_vragen!A2234)</f>
        <v xml:space="preserve">V214 Welke omschrijving van belasting betalen omschrijft uw persoonlijk gevoel het best? </v>
      </c>
    </row>
    <row r="118" spans="1:1" x14ac:dyDescent="0.25">
      <c r="A118" s="104" t="str">
        <f>HYPERLINK("[FM 2022 Trend_FD.xlsx]FD_vragen!A2247",FD_vragen!A2247)</f>
        <v xml:space="preserve">V215A Ik houd mij altijd en in alle situaties aan de regels. </v>
      </c>
    </row>
    <row r="119" spans="1:1" x14ac:dyDescent="0.25">
      <c r="A119" s="104" t="str">
        <f>HYPERLINK("[FM 2022 Trend_FD.xlsx]FD_vragen!A2268",FD_vragen!A2268)</f>
        <v xml:space="preserve">V215B Ik voel mij moreel verplicht om me aan alle regels te houden. </v>
      </c>
    </row>
    <row r="120" spans="1:1" x14ac:dyDescent="0.25">
      <c r="A120" s="104" t="str">
        <f>HYPERLINK("[FM 2022 Trend_FD.xlsx]FD_vragen!A2289",FD_vragen!A2289)</f>
        <v>V215E Ik zou me schuldig voelen als een cliënt niet zijn volledige deel aan belastingen zou betalen</v>
      </c>
    </row>
    <row r="121" spans="1:1" x14ac:dyDescent="0.25">
      <c r="A121" s="105" t="str">
        <f>HYPERLINK("[FM 2022 Trend_FD.xlsx]FD_vragen!A2310",FD_vragen!A2310)</f>
        <v>V215F Mensen in mijn omgeving zouden het sterk afkeuren als ik mijn belastingverplichtingen niet zou nakomen</v>
      </c>
    </row>
    <row r="122" spans="1:1" x14ac:dyDescent="0.25">
      <c r="A122" s="104" t="str">
        <f>HYPERLINK("[FM 2022 Trend_FD.xlsx]FD_vragen!A2331",FD_vragen!A2331)</f>
        <v xml:space="preserve">V215G Nederlanders vinden belastingontduiking over het algemeen niet acceptabel </v>
      </c>
    </row>
    <row r="123" spans="1:1" x14ac:dyDescent="0.25">
      <c r="A123" s="104" t="str">
        <f>HYPERLINK("[FM 2022 Trend_FD.xlsx]FD_vragen!A2352",FD_vragen!A2352)</f>
        <v xml:space="preserve">V215H Tussen de Belastingdienst en de belastingplichtige is weinig wederzijds vertrouwen </v>
      </c>
    </row>
    <row r="124" spans="1:1" x14ac:dyDescent="0.25">
      <c r="A124" s="104" t="str">
        <f>HYPERLINK("[FM 2022 Trend_FD.xlsx]FD_vragen!A2373",FD_vragen!A2373)</f>
        <v>V215I De Belastingdienst vertrouwt de belastingplichtige</v>
      </c>
    </row>
    <row r="125" spans="1:1" x14ac:dyDescent="0.25">
      <c r="A125" s="104" t="str">
        <f>HYPERLINK("[FM 2022 Trend_FD.xlsx]FD_vragen!A2394",FD_vragen!A2394)</f>
        <v xml:space="preserve">V215J Ik vertrouw de Belastingdienst in zijn beslissingen </v>
      </c>
    </row>
    <row r="126" spans="1:1" x14ac:dyDescent="0.25">
      <c r="A126" s="104" t="str">
        <f>HYPERLINK("[FM 2022 Trend_FD.xlsx]FD_vragen!A2415",FD_vragen!A2415)</f>
        <v xml:space="preserve">V216 In hoeverre vindt u het belangrijk dat de Belastingdienst de aangiftes van uw cliënten op tijd binnen heeft? </v>
      </c>
    </row>
    <row r="127" spans="1:1" x14ac:dyDescent="0.25">
      <c r="A127" s="104" t="str">
        <f>HYPERLINK("[FM 2022 Trend_FD.xlsx]FD_vragen!A2436",FD_vragen!A2436)</f>
        <v xml:space="preserve">V217 In hoeverre vindt u het belangrijk dat de Belastingdienst juiste en volledige aangiftes krijgt? </v>
      </c>
    </row>
    <row r="128" spans="1:1" x14ac:dyDescent="0.25">
      <c r="A128" s="104" t="str">
        <f>HYPERLINK("[FM 2022 Trend_FD.xlsx]FD_vragen!A2457",FD_vragen!A2457)</f>
        <v xml:space="preserve">V218 In hoeverre vindt u het belangrijk dat als er geld moet worden betaald de Belastingdienst het geld binnen de termijn binnen heeft? </v>
      </c>
    </row>
    <row r="129" spans="1:1" x14ac:dyDescent="0.25">
      <c r="A129" s="104" t="str">
        <f>HYPERLINK("[FM 2022 Trend_FD.xlsx]FD_vragen!A2478",FD_vragen!A2478)</f>
        <v xml:space="preserve">V219 Hoe groot is, volgens u, de kans dat de Belastingdienst ontdekt dat een onderneming contante betalingen buiten de boeken heeft gehouden? </v>
      </c>
    </row>
    <row r="130" spans="1:1" x14ac:dyDescent="0.25">
      <c r="A130" s="104" t="str">
        <f>HYPERLINK("[FM 2022 Trend_FD.xlsx]FD_vragen!A2499",FD_vragen!A2499)</f>
        <v xml:space="preserve">V220 Hoe groot is, volgens u, de kans dat de Belastingdienst ontdekt dat een onderneming teveel of niet bestaande aftrekposten in een belastingaangifte heeft opgevoerd? </v>
      </c>
    </row>
    <row r="131" spans="1:1" x14ac:dyDescent="0.25">
      <c r="A131" s="104" t="str">
        <f>HYPERLINK("[FM 2022 Trend_FD.xlsx]FD_vragen!A2520",FD_vragen!A2520)</f>
        <v xml:space="preserve">V221 Hoe groot is, volgens u, de kans dat de Belastingdienst ontdekt dat een onderneming niet alle inkomsten heeft opgegeven in een belastingaangifte? </v>
      </c>
    </row>
    <row r="132" spans="1:1" x14ac:dyDescent="0.25">
      <c r="A132" s="104" t="str">
        <f>HYPERLINK("[FM 2022 Trend_FD.xlsx]FD_vragen!A2451",FD_vragen!A2541)</f>
        <v xml:space="preserve">V224 Hoe aanvaardbaar of onaanvaardbaar vindt u het als een onderneming doelbewust belasting ontduikt? </v>
      </c>
    </row>
    <row r="133" spans="1:1" x14ac:dyDescent="0.25">
      <c r="A133" s="104" t="str">
        <f>HYPERLINK("[FM 2022 Trend_FD.xlsx]FD_vragen!A2562",FD_vragen!A2562)</f>
        <v xml:space="preserve">V225 Hoe groot is, volgens u, de kans dat de Belastingdienst ontdekt dat een particuliere belastingplichtige teveel of niet bestaande aftrekposten in een belastingaangifte opvoert? </v>
      </c>
    </row>
    <row r="134" spans="1:1" x14ac:dyDescent="0.25">
      <c r="A134" s="104" t="str">
        <f>HYPERLINK("[FM 2022 Trend_FD.xlsx]FD_vragen!A2583",FD_vragen!A2583)</f>
        <v xml:space="preserve">V226 Hoe groot is, volgens u, de kans dat de Belastingdienst ontdekt dat een particuliere belastingplichtige niet alle inkomsten opgeeft in een belastingaangifte? </v>
      </c>
    </row>
    <row r="135" spans="1:1" x14ac:dyDescent="0.25">
      <c r="A135" s="104" t="str">
        <f>HYPERLINK("[FM 2022 Trend_FD.xlsx]FD_vragen!A2604",FD_vragen!A2604)</f>
        <v xml:space="preserve">V227 Hoe aanvaardbaar of onaanvaardbaar vindt u het als een particuliere belastingplichtige doelbewust belasting ontduikt? </v>
      </c>
    </row>
    <row r="136" spans="1:1" x14ac:dyDescent="0.25">
      <c r="A136" s="104" t="str">
        <f>HYPERLINK("[FM 2022 Trend_FD.xlsx]FD_vragen!A2625",FD_vragen!A2625)</f>
        <v xml:space="preserve">V228 Als door de Belastingdienst wordt ontdekt dat een onderneming bewust zijn belastingaangifte niet juist heeft ingevuld, hoe ernstig denkt u dat de gevolgen voor die onderneming dan zullen zijn? </v>
      </c>
    </row>
    <row r="137" spans="1:1" x14ac:dyDescent="0.25">
      <c r="A137" s="104" t="str">
        <f>HYPERLINK("[FM 2022 Trend_FD.xlsx]FD_vragen!A2646",FD_vragen!A2646)</f>
        <v xml:space="preserve">V229 Als door de Belastingdienst wordt ontdekt dat een particuliere belastingplichtige bewust zijn belastingaangifte niet juist heeft ingevuld, hoe ernstig denkt u dat de gevolgen voor die persoon dan zullen zijn? </v>
      </c>
    </row>
    <row r="138" spans="1:1" x14ac:dyDescent="0.25">
      <c r="A138" s="104" t="str">
        <f>HYPERLINK("[FM 2022 Trend_FD.xlsx]FD_vragen!A2667",FD_vragen!A2667)</f>
        <v xml:space="preserve">V231 In hoeverre kunt u zich voorstellen dat er omstandigheden zijn waardoor u teveel of niet bestaande aftrekposten in een belastingaangifte van een cliënt opvoert? </v>
      </c>
    </row>
    <row r="139" spans="1:1" x14ac:dyDescent="0.25">
      <c r="A139" s="104" t="str">
        <f>HYPERLINK("[FM 2022 Trend_FD.xlsx]FD_vragen!A2688",FD_vragen!A2688)</f>
        <v xml:space="preserve">V233 In hoeverre kunt u zich voorstellen dat er omstandigheden zijn waardoor u niet alle inkomsten aangeeft in een belastingaangifte van een cliënt? </v>
      </c>
    </row>
    <row r="140" spans="1:1" x14ac:dyDescent="0.25">
      <c r="A140" s="104" t="str">
        <f>HYPERLINK("[FM 2022 Trend_FD.xlsx]FD_vragen!A2709",FD_vragen!A2709)</f>
        <v xml:space="preserve">V243AA Het betalen van belasting is het juiste om te doen </v>
      </c>
    </row>
    <row r="141" spans="1:1" x14ac:dyDescent="0.25">
      <c r="A141" s="104" t="str">
        <f>HYPERLINK("[FM 2022 Trend_FD.xlsx]FD_vragen!A2730",FD_vragen!A2730)</f>
        <v xml:space="preserve">V243AB Belasting betalen is een verantwoordelijkheid die alle Nederlandse bedrijven bereidwillig zouden moeten aanvaarden </v>
      </c>
    </row>
    <row r="142" spans="1:1" x14ac:dyDescent="0.25">
      <c r="A142" s="104" t="str">
        <f>HYPERLINK("[FM 2022 Trend_FD.xlsx]FD_vragen!A2751",FD_vragen!A2751)</f>
        <v xml:space="preserve">V243AC Ondernemerschap brengt de verplichting om belasting te betalen met zich mee </v>
      </c>
    </row>
    <row r="143" spans="1:1" x14ac:dyDescent="0.25">
      <c r="A143" s="104" t="str">
        <f>HYPERLINK("[FM 2022 Trend_FD.xlsx]FD_vragen!A2772",FD_vragen!A2772)</f>
        <v xml:space="preserve">V243AD Ondernemerschap brengt een gedeelde verantwoordelijkheid tussen overheid en burger met zich mee </v>
      </c>
    </row>
    <row r="144" spans="1:1" x14ac:dyDescent="0.25">
      <c r="A144" s="104" t="str">
        <f>HYPERLINK("[FM 2022 Trend_FD.xlsx]FD_vragen!A2793",FD_vragen!A2793)</f>
        <v xml:space="preserve">V243AE Belasting betalen is goed voor onze maatschappij en daarom goed voor iedereen </v>
      </c>
    </row>
    <row r="145" spans="1:1" x14ac:dyDescent="0.25">
      <c r="A145" s="104" t="str">
        <f>HYPERLINK("[FM 2022 Trend_FD.xlsx]FD_vragen!A2814",FD_vragen!A2814)</f>
        <v xml:space="preserve">V243AF Het is teleurstellend dat sommige bedrijven hun belasting niet betalen </v>
      </c>
    </row>
    <row r="146" spans="1:1" x14ac:dyDescent="0.25">
      <c r="A146" s="104" t="str">
        <f>HYPERLINK("[FM 2022 Trend_FD.xlsx]FD_vragen!A2835",FD_vragen!A2835)</f>
        <v>V243AG Het is lastig om het land te regeren als bedrijven hun belasting niet betalen</v>
      </c>
    </row>
    <row r="147" spans="1:1" x14ac:dyDescent="0.25">
      <c r="A147" s="104" t="str">
        <f>HYPERLINK("[FM 2022 Trend_FD.xlsx]FD_vragen!A2856",FD_vragen!A2856)</f>
        <v xml:space="preserve">V243AH Het is spijtig dat de samenleving schade ondervindt van bedrijven die hun belasting niet betalen </v>
      </c>
    </row>
    <row r="148" spans="1:1" x14ac:dyDescent="0.25">
      <c r="A148" s="104" t="str">
        <f>HYPERLINK("[FM 2022 Trend_FD.xlsx]FD_vragen!A2877",FD_vragen!A2877)</f>
        <v xml:space="preserve">V243BA Ik denk dat de medewerkers van de Belastingdienst deskundig zijn </v>
      </c>
    </row>
    <row r="149" spans="1:1" x14ac:dyDescent="0.25">
      <c r="A149" s="104" t="str">
        <f>HYPERLINK("[FM 2022 Trend_FD.xlsx]FD_vragen!A2898",FD_vragen!A2898)</f>
        <v xml:space="preserve">V243BB Ik denk dat de Belastingdienst zijn taken goed uitvoert </v>
      </c>
    </row>
    <row r="150" spans="1:1" x14ac:dyDescent="0.25">
      <c r="A150" s="104" t="str">
        <f>HYPERLINK("[FM 2022 Trend_FD.xlsx]FD_vragen!A2919",FD_vragen!A2919)</f>
        <v xml:space="preserve">V243BC Ik denk dat de Belastingdienst zijn best doet om te helpen als iemand hulp nodig heeft </v>
      </c>
    </row>
    <row r="151" spans="1:1" x14ac:dyDescent="0.25">
      <c r="A151" s="104" t="str">
        <f>HYPERLINK("[FM 2022 Trend_FD.xlsx]FD_vragen!A2940",FD_vragen!A2940)</f>
        <v xml:space="preserve">V243BD Ik denk dat het algemeen belang bij de Belastingdienst voorop staat </v>
      </c>
    </row>
    <row r="152" spans="1:1" x14ac:dyDescent="0.25">
      <c r="A152" s="104" t="str">
        <f>HYPERLINK("[FM 2022 Trend_FD.xlsx]FD_vragen!A2961",FD_vragen!A2961)</f>
        <v xml:space="preserve">V243BE Ik denk dat de Belastingdienst oprecht betrokken is bij belastingplichtigen </v>
      </c>
    </row>
    <row r="153" spans="1:1" x14ac:dyDescent="0.25">
      <c r="A153" s="104" t="str">
        <f>HYPERLINK("[FM 2022 Trend_FD.xlsx]FD_vragen!A2982",FD_vragen!A2982)</f>
        <v xml:space="preserve">V243BF Ik denk dat de Belastingdienst zijn toezeggingen nakomt </v>
      </c>
    </row>
    <row r="154" spans="1:1" x14ac:dyDescent="0.25">
      <c r="A154" s="104" t="str">
        <f>HYPERLINK("[FM 2022 Trend_FD.xlsx]FD_vragen!A3003",FD_vragen!A3003)</f>
        <v xml:space="preserve">V243BG Ik denk dat de Belastingdienst eerlijk is </v>
      </c>
    </row>
    <row r="155" spans="1:1" x14ac:dyDescent="0.25">
      <c r="A155" s="104" t="str">
        <f>HYPERLINK("[FM 2022 Trend_FD.xlsx]FD_vragen!A3024",FD_vragen!A3024)</f>
        <v xml:space="preserve">V243BH Ik denk dat de Belastingdienst gelijke gevallen gelijk behandelt </v>
      </c>
    </row>
    <row r="156" spans="1:1" x14ac:dyDescent="0.25">
      <c r="A156" s="104" t="str">
        <f>HYPERLINK("[FM 2022 Trend_FD.xlsx]FD_vragen!A3045",FD_vragen!A3045)</f>
        <v xml:space="preserve">V243BI Ik heb er vertrouwen in dat de Belastingdienst zorgvuldig met persoonlijke gegevens omgaat </v>
      </c>
    </row>
    <row r="157" spans="1:1" x14ac:dyDescent="0.25">
      <c r="A157" s="104" t="str">
        <f>HYPERLINK("[FM 2022 Trend_FD.xlsx]FD_vragen!A3066",FD_vragen!A3066)</f>
        <v xml:space="preserve">V243CA De Belastingdienst behandelt belastingplichtige burgers en bedrijven rechtvaardig </v>
      </c>
    </row>
    <row r="158" spans="1:1" x14ac:dyDescent="0.25">
      <c r="A158" s="104" t="str">
        <f>HYPERLINK("[FM 2022 Trend_FD.xlsx]FD_vragen!A3087",FD_vragen!A3087)</f>
        <v xml:space="preserve">V243CB De Belastingdienst past geldende rechtsregels juist en consequent toe </v>
      </c>
    </row>
    <row r="159" spans="1:1" x14ac:dyDescent="0.25">
      <c r="A159" s="104" t="str">
        <f>HYPERLINK("[FM 2022 Trend_FD.xlsx]FD_vragen!A3108",FD_vragen!A3108)</f>
        <v xml:space="preserve">V243CC De Belastingdienst zorgt ervoor dat hij alle benodigde informatie heeft voordat hij een beslissing neemt </v>
      </c>
    </row>
    <row r="160" spans="1:1" x14ac:dyDescent="0.25">
      <c r="A160" s="104" t="str">
        <f>HYPERLINK("[FM 2022 Trend_FD.xlsx]FD_vragen!A3129",FD_vragen!A3129)</f>
        <v>V243CD De Belastingdienst houdt voldoende rekening met de omstandigheden van belastingplichtige burgers en bedrijven</v>
      </c>
    </row>
    <row r="161" spans="1:1" x14ac:dyDescent="0.25">
      <c r="A161" s="104" t="str">
        <f>HYPERLINK("[FM 2022 Trend_FD.xlsx]FD_vragen!A3150",FD_vragen!A3150)</f>
        <v xml:space="preserve">V243CE De Belastingdienst doet al het mogelijke om belastingplichtige burgers en bedrijven te helpen </v>
      </c>
    </row>
    <row r="162" spans="1:1" x14ac:dyDescent="0.25">
      <c r="A162" s="104" t="str">
        <f>HYPERLINK("[FM 2022 Trend_FD.xlsx]FD_vragen!A3171",FD_vragen!A3171)</f>
        <v xml:space="preserve">V243CF De Belastingdienst behandelt belastingplichtige burgers en bedrijven met respect </v>
      </c>
    </row>
    <row r="163" spans="1:1" x14ac:dyDescent="0.25">
      <c r="A163" s="104" t="str">
        <f>HYPERLINK("[FM 2022 Trend_FD.xlsx]FD_vragen!A3192",FD_vragen!A3192)</f>
        <v xml:space="preserve">V243CG Als de Belastingdienst fouten maakt, herstelt hij deze ook </v>
      </c>
    </row>
    <row r="164" spans="1:1" x14ac:dyDescent="0.25">
      <c r="A164" s="104" t="str">
        <f>HYPERLINK("[FM 2022 Trend_FD.xlsx]FD_vragen!A3213",FD_vragen!A3213)</f>
        <v xml:space="preserve">V243CH Wie het niet eens is met de Belastingdienst, krijgt voldoende kans om zijn standpunt toe te lichten </v>
      </c>
    </row>
    <row r="165" spans="1:1" x14ac:dyDescent="0.25">
      <c r="A165" s="104" t="str">
        <f>HYPERLINK("[FM 2022 Trend_FD.xlsx]FD_vragen!A3234",FD_vragen!A3234)</f>
        <v xml:space="preserve">V243CI De Belastingdienst legt beslissingen over belastingzaken aan belastingplichtige burgers en bedrijven uit </v>
      </c>
    </row>
    <row r="166" spans="1:1" x14ac:dyDescent="0.25">
      <c r="A166" s="104" t="str">
        <f>HYPERLINK("[FM 2022 Trend_FD.xlsx]FD_vragen!A3255",FD_vragen!A3255)</f>
        <v xml:space="preserve">V243CJ De Belastingdienst gaat uit van de eerlijkheid van belastingplichtige burgers en bedrijven tenzij hun gedrag het tegendeel bewijst </v>
      </c>
    </row>
    <row r="167" spans="1:1" x14ac:dyDescent="0.25">
      <c r="A167" s="104" t="str">
        <f>HYPERLINK("[FM 2022 Trend_FD.xlsx]FD_vragen!A3276",FD_vragen!A3276)</f>
        <v xml:space="preserve">V243DA De informatie die ik van de Belastingdienst krijg is juist </v>
      </c>
    </row>
    <row r="168" spans="1:1" x14ac:dyDescent="0.25">
      <c r="A168" s="104" t="str">
        <f>HYPERLINK("[FM 2022 Trend_FD.xlsx]FD_vragen!A3297",FD_vragen!A3297)</f>
        <v xml:space="preserve">V243DB De Belastingdienst geeft duidelijk aan wat ik moet doen </v>
      </c>
    </row>
    <row r="169" spans="1:1" x14ac:dyDescent="0.25">
      <c r="A169" s="104" t="str">
        <f>HYPERLINK("[FM 2022 Trend_FD.xlsx]FD_vragen!A3318",FD_vragen!A3318)</f>
        <v xml:space="preserve">V243DC De Belastingdienst legt belastingwetgeving goed uit </v>
      </c>
    </row>
    <row r="170" spans="1:1" x14ac:dyDescent="0.25">
      <c r="A170" s="104" t="str">
        <f>HYPERLINK("[FM 2022 Trend_FD.xlsx]FD_vragen!A3339",FD_vragen!A3339)</f>
        <v xml:space="preserve">V243DD Als ik voor mijn klant berichten ontvang van de Belastingdienst dan snap ik wat dit voor mijn klant betekent </v>
      </c>
    </row>
    <row r="171" spans="1:1" x14ac:dyDescent="0.25">
      <c r="A171" s="104" t="str">
        <f>HYPERLINK("[FM 2022 Trend_FD.xlsx]FD_vragen!A3359",FD_vragen!A3360)</f>
        <v xml:space="preserve">V243DE De informatie van de Belastingdienst is gemakkelijk te begrijpen </v>
      </c>
    </row>
    <row r="172" spans="1:1" x14ac:dyDescent="0.25">
      <c r="A172" s="104" t="str">
        <f>HYPERLINK("[FM 2022 Trend_FD.xlsx]FD_vragen!A3380",FD_vragen!A3381)</f>
        <v xml:space="preserve">V243DF Het is gemakkelijk om bij de Belastingdienst de informatie te krijgen die ik nodig heb </v>
      </c>
    </row>
    <row r="173" spans="1:1" x14ac:dyDescent="0.25">
      <c r="A173" s="104" t="str">
        <f>HYPERLINK("[FM 2022 Trend_FD.xlsx]FD_vragen!A3401",FD_vragen!A3402)</f>
        <v>V243DG De Belastingdienst informeert belastingplichtige burgers en bedrijven wanneer er dingen voor hen veranderen</v>
      </c>
    </row>
    <row r="174" spans="1:1" x14ac:dyDescent="0.25">
      <c r="A174" s="104" t="str">
        <f>HYPERLINK("[FM 2022 Trend_FD.xlsx]FD_vragen!A3422",FD_vragen!A3423)</f>
        <v xml:space="preserve">V243DH Met de informatie van de Belastingdienst ben ik in staat de aangifte van mijn klant juist in te vullen </v>
      </c>
    </row>
    <row r="175" spans="1:1" x14ac:dyDescent="0.25">
      <c r="A175" s="104" t="str">
        <f>HYPERLINK("[FM 2022 Trend_FD.xlsx]FD_vragen!A3443",FD_vragen!A3444)</f>
        <v>V243DI Problemen die ik tegenkom bij het doen van de belastingzaken van mijn klant kan ik gemakkelijk oplossen met de informatie van de Belastingdienst</v>
      </c>
    </row>
    <row r="176" spans="1:1" x14ac:dyDescent="0.25">
      <c r="A176" s="104" t="str">
        <f>HYPERLINK("[FM 2022 Trend_FD.xlsx]FD_vragen!A3464",FD_vragen!A3465)</f>
        <v xml:space="preserve">V243EA Het kost mij niet veel tijd om de belastingzaken van mijn klant af te handelen </v>
      </c>
    </row>
    <row r="177" spans="1:1" x14ac:dyDescent="0.25">
      <c r="A177" s="104" t="str">
        <f>HYPERLINK("[FM 2022 Trend_FD.xlsx]FD_vragen!A3485",FD_vragen!A3486)</f>
        <v xml:space="preserve">V243EB Belastingzaken zijn eenvoudig af te handelen </v>
      </c>
    </row>
    <row r="178" spans="1:1" x14ac:dyDescent="0.25">
      <c r="A178" s="104" t="str">
        <f>HYPERLINK("[FM 2022 Trend_FD.xlsx]FD_vragen!A3506",FD_vragen!A3507)</f>
        <v xml:space="preserve">V243EC Door de Belastingdienst gevraagde informatie is voor mij makkelijk aan te leveren </v>
      </c>
    </row>
    <row r="179" spans="1:1" x14ac:dyDescent="0.25">
      <c r="A179" s="104" t="str">
        <f>HYPERLINK("[FM 2022 Trend_FD.xlsx]FD_vragen!A3527",FD_vragen!A3528)</f>
        <v xml:space="preserve">V243ED De Belastingdienst doet er alles aan om onnodig werk voor mij te voorkomen </v>
      </c>
    </row>
    <row r="180" spans="1:1" x14ac:dyDescent="0.25">
      <c r="A180" s="104" t="str">
        <f>HYPERLINK("[FM 2022 Trend_FD.xlsx]FD_vragen!A3548",FD_vragen!A3549)</f>
        <v xml:space="preserve">V243EE De Belastingdienst helpt mij om belastingzaken van mijn klant in één keer goed te doen </v>
      </c>
    </row>
    <row r="181" spans="1:1" x14ac:dyDescent="0.25">
      <c r="A181" s="104" t="str">
        <f>HYPERLINK("[FM 2022 Trend_FD.xlsx]FD_vragen!A3569",FD_vragen!A3570)</f>
        <v xml:space="preserve">V243EF De Belastingdienst maakt het makkelijk om fouten te voorkomen </v>
      </c>
    </row>
    <row r="182" spans="1:1" x14ac:dyDescent="0.25">
      <c r="A182" s="104" t="str">
        <f>HYPERLINK("[FM 2022 Trend_FD.xlsx]FD_vragen!A3590",FD_vragen!A3591)</f>
        <v xml:space="preserve">V243EG Als ik een fout in de belastingzaken van mijn klant heb gemaakt is dat eenvoudig op te lossen </v>
      </c>
    </row>
    <row r="183" spans="1:1" x14ac:dyDescent="0.25">
      <c r="A183" s="104" t="str">
        <f>HYPERLINK("[FM 2022 Trend_FD.xlsx]FD_vragen!A3611",FD_vragen!A3612)</f>
        <v xml:space="preserve">V243EH Ik heb na het doen van aangifte, het gevoel dat ik dit goed heb gedaan </v>
      </c>
    </row>
    <row r="184" spans="1:1" x14ac:dyDescent="0.25">
      <c r="A184" s="104" t="str">
        <f>HYPERLINK("[FM 2022 Trend_FD.xlsx]FD_vragen!A3632",FD_vragen!A3633)</f>
        <v xml:space="preserve">V243EI De Belastingdienst helpt mij om zekerheid te krijgen dat ik het juiste heb gedaan </v>
      </c>
    </row>
    <row r="185" spans="1:1" x14ac:dyDescent="0.25">
      <c r="A185" s="104" t="str">
        <f>HYPERLINK("[FM 2022 Trend_FD.xlsx]FD_vragen!A3653",FD_vragen!A3654)</f>
        <v xml:space="preserve">V243FA De Belastingdienst heeft verregaande bevoegdheden om belastingplichtige burgers en bedrijven te dwingen de verschuldigde belastingen te betalen </v>
      </c>
    </row>
    <row r="186" spans="1:1" x14ac:dyDescent="0.25">
      <c r="A186" s="104" t="str">
        <f>HYPERLINK("[FM 2022 Trend_FD.xlsx]FD_vragen!A3674",FD_vragen!A3675)</f>
        <v xml:space="preserve">V243FB De Belastingdienst zet zijn eisen kracht bij via controles en boetes </v>
      </c>
    </row>
    <row r="187" spans="1:1" x14ac:dyDescent="0.25">
      <c r="A187" s="104" t="str">
        <f>HYPERLINK("[FM 2022 Trend_FD.xlsx]FD_vragen!A3695",FD_vragen!A3696)</f>
        <v xml:space="preserve">V243FD De Belastingdienst controleert veel </v>
      </c>
    </row>
    <row r="188" spans="1:1" x14ac:dyDescent="0.25">
      <c r="A188" s="104" t="str">
        <f>HYPERLINK("[FM 2022 Trend_FD.xlsx]FD_vragen!A3716",FD_vragen!A3717)</f>
        <v xml:space="preserve">V243FE De Belastingdienst controleert effectief </v>
      </c>
    </row>
    <row r="189" spans="1:1" x14ac:dyDescent="0.25">
      <c r="A189" s="104" t="str">
        <f>HYPERLINK("[FM 2022 Trend_FD.xlsx]FD_vragen!A3737",FD_vragen!A3738)</f>
        <v xml:space="preserve">V243FF De meeste fraudeurs worden door de Belastingdienst opgespoord en aangepakt </v>
      </c>
    </row>
    <row r="190" spans="1:1" x14ac:dyDescent="0.25">
      <c r="A190" s="104" t="str">
        <f>HYPERLINK("[FM 2022 Trend_FD.xlsx]FD_vragen!A3758",FD_vragen!A3759)</f>
        <v xml:space="preserve">V243FG De Belastingdienst zorgt er voor dat iedereen de verschuldigde belasting betaalt </v>
      </c>
    </row>
    <row r="191" spans="1:1" x14ac:dyDescent="0.25">
      <c r="A191" s="104" t="str">
        <f>HYPERLINK("[FM 2022 Trend_FD.xlsx]FD_vragen!A3779",FD_vragen!A3780)</f>
        <v xml:space="preserve">V243FH Hoe groot of klein is volgens u de kans dat de Belastingdienst ontdekt dat iemand onterechte kostenposten of aftrekposten in de belastingaangifte opvoert? </v>
      </c>
    </row>
    <row r="192" spans="1:1" x14ac:dyDescent="0.25">
      <c r="A192" s="104" t="str">
        <f>HYPERLINK("[FM 2022 Trend_FD.xlsx]FD_vragen!A3800",FD_vragen!A3801)</f>
        <v xml:space="preserve">V243FI Hoe groot of klein is volgens u de kans dat de Belastingdienst ontdekt dat iemand niet alle inkomsten heeft opgegeven in een belastingaangifte? </v>
      </c>
    </row>
    <row r="193" spans="1:1" x14ac:dyDescent="0.25">
      <c r="A193" s="104" t="str">
        <f>HYPERLINK("[FM 2022 Trend_FD.xlsx]FD_vragen!A3821",FD_vragen!A3822)</f>
        <v xml:space="preserve">V243FJ Hoe groot of klein is volgens u de kans dat de Belastingdienst bij een ondernemer ontdekt dat deze gebruik maakt van onwettige fiscale constructies? </v>
      </c>
    </row>
    <row r="194" spans="1:1" x14ac:dyDescent="0.25">
      <c r="A194" s="104" t="str">
        <f>HYPERLINK("[FM 2022 Trend_FD.xlsx]FD_vragen!A3842",FD_vragen!A3843)</f>
        <v xml:space="preserve">V248A Ik vind het onderhouden van een goede relatie met de Belastingdienst heel belangrijk. </v>
      </c>
    </row>
    <row r="195" spans="1:1" x14ac:dyDescent="0.25">
      <c r="A195" s="104" t="str">
        <f>HYPERLINK("[FM 2022 Trend_FD.xlsx]FD_vragen!A3863",FD_vragen!A3864)</f>
        <v xml:space="preserve">V248B Ik heb grote behoefte aan een vast contactpersoon bij de Belastingdienst. </v>
      </c>
    </row>
    <row r="196" spans="1:1" x14ac:dyDescent="0.25">
      <c r="A196" s="104" t="str">
        <f>HYPERLINK("[FM 2022 Trend_FD.xlsx]FD_vragen!A3884",FD_vragen!A3885)</f>
        <v xml:space="preserve">V248C Ik streef ernaar met de Belastingdienst samen te werken. </v>
      </c>
    </row>
    <row r="197" spans="1:1" x14ac:dyDescent="0.25">
      <c r="A197" s="104" t="str">
        <f>HYPERLINK("[FM 2022 Trend_FD.xlsx]FD_vragen!A3905",FD_vragen!A3906)</f>
        <v xml:space="preserve">V248D Ik voel mij sterk verbonden met mijn beroepsgroep. </v>
      </c>
    </row>
    <row r="198" spans="1:1" x14ac:dyDescent="0.25">
      <c r="A198" s="104" t="str">
        <f>HYPERLINK("[FM 2022 Trend_FD.xlsx]FD_vragen!A3926",FD_vragen!A3927)</f>
        <v xml:space="preserve">V248E Het belastinggeld wordt over het algemeen goed besteed. </v>
      </c>
    </row>
    <row r="199" spans="1:1" x14ac:dyDescent="0.25">
      <c r="A199" s="104" t="str">
        <f>HYPERLINK("[FM 2022 Trend_FD.xlsx]FD_vragen!A3947",FD_vragen!A3948)</f>
        <v>V251 Wat is uw geslacht?</v>
      </c>
    </row>
    <row r="200" spans="1:1" x14ac:dyDescent="0.25">
      <c r="A200" s="104" t="str">
        <f>HYPERLINK("[FM 2022 Trend_FD.xlsx]FD_vragen!A3961",FD_vragen!A3962)</f>
        <v xml:space="preserve">V252C Wat is uw leeftijd? </v>
      </c>
    </row>
    <row r="201" spans="1:1" x14ac:dyDescent="0.25">
      <c r="A201" s="104" t="str">
        <f>HYPERLINK("[FM 2022 Trend_FD.xlsx]FD_vragen!A3977",FD_vragen!A3978)</f>
        <v xml:space="preserve">V253 Wat is de hoogste opleiding die u heeft afgemaakt? </v>
      </c>
    </row>
    <row r="202" spans="1:1" x14ac:dyDescent="0.25">
      <c r="A202" s="104" t="str">
        <f>HYPERLINK("[FM 2022 Trend_FD.xlsx]FD_vragen!A3995",FD_vragen!A3996)</f>
        <v xml:space="preserve">V261 In welk land bent u geboren? </v>
      </c>
    </row>
    <row r="203" spans="1:1" x14ac:dyDescent="0.25">
      <c r="A203" s="104" t="str">
        <f>HYPERLINK("[FM 2022 Trend_FD.xlsx]FD_vragen!A4017",FD_vragen!A4018)</f>
        <v xml:space="preserve">V262 Zijn uw ouders in Nederland geboren? </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037"/>
  <sheetViews>
    <sheetView zoomScaleNormal="100" workbookViewId="0"/>
  </sheetViews>
  <sheetFormatPr defaultRowHeight="15" x14ac:dyDescent="0.25"/>
  <cols>
    <col min="1" max="1" width="50.7109375" style="29" customWidth="1"/>
    <col min="2" max="14" width="8.7109375" customWidth="1"/>
  </cols>
  <sheetData>
    <row r="2" spans="1:14" x14ac:dyDescent="0.25">
      <c r="A2" s="30" t="s">
        <v>288</v>
      </c>
      <c r="B2" s="1"/>
      <c r="C2" s="1"/>
      <c r="D2" s="1"/>
      <c r="E2" s="1"/>
      <c r="F2" s="1"/>
      <c r="G2" s="1"/>
      <c r="H2" s="1"/>
      <c r="I2" s="1"/>
      <c r="J2" s="1"/>
      <c r="K2" s="1"/>
      <c r="L2" s="1"/>
      <c r="M2" s="1"/>
      <c r="N2" s="1"/>
    </row>
    <row r="4" spans="1:14" x14ac:dyDescent="0.25">
      <c r="B4" s="10" t="s">
        <v>0</v>
      </c>
      <c r="C4" s="11" t="s">
        <v>1</v>
      </c>
      <c r="D4" s="12" t="s">
        <v>2</v>
      </c>
      <c r="E4" s="11" t="s">
        <v>3</v>
      </c>
      <c r="F4" s="12" t="s">
        <v>4</v>
      </c>
      <c r="G4" s="11" t="s">
        <v>5</v>
      </c>
      <c r="H4" s="11" t="s">
        <v>6</v>
      </c>
      <c r="I4" s="11" t="s">
        <v>7</v>
      </c>
      <c r="J4" s="11" t="s">
        <v>8</v>
      </c>
      <c r="K4" s="11" t="s">
        <v>9</v>
      </c>
      <c r="L4" s="11" t="s">
        <v>10</v>
      </c>
      <c r="M4" s="11" t="s">
        <v>11</v>
      </c>
      <c r="N4" s="11" t="s">
        <v>12</v>
      </c>
    </row>
    <row r="5" spans="1:14" x14ac:dyDescent="0.25">
      <c r="A5" s="27" t="s">
        <v>13</v>
      </c>
      <c r="B5" s="13">
        <v>0.90809480608677606</v>
      </c>
      <c r="C5" s="14">
        <v>0.84676796295390266</v>
      </c>
      <c r="D5" s="4">
        <v>0.86306707398274374</v>
      </c>
      <c r="E5" s="14">
        <v>0.85436470417023302</v>
      </c>
      <c r="F5" s="4">
        <v>0.83952008673023992</v>
      </c>
      <c r="G5" s="14">
        <v>0.88755967855554885</v>
      </c>
      <c r="H5" s="14">
        <v>0.89303047744382158</v>
      </c>
      <c r="I5" s="14">
        <v>0.87954537272956335</v>
      </c>
      <c r="J5" s="14">
        <v>0.88826534641941124</v>
      </c>
      <c r="K5" s="14">
        <v>0.89758719286242528</v>
      </c>
      <c r="L5" s="14">
        <v>0.90367278438797638</v>
      </c>
      <c r="M5" s="14">
        <v>0.95391643230156509</v>
      </c>
      <c r="N5" s="14">
        <v>0.93372323024374315</v>
      </c>
    </row>
    <row r="6" spans="1:14" x14ac:dyDescent="0.25">
      <c r="A6" s="28" t="s">
        <v>14</v>
      </c>
      <c r="B6" s="15">
        <v>9.1905193913223965E-2</v>
      </c>
      <c r="C6" s="16">
        <v>0.15323203704609742</v>
      </c>
      <c r="D6" s="6">
        <v>0.13693292601725635</v>
      </c>
      <c r="E6" s="16">
        <v>0.14563529582976698</v>
      </c>
      <c r="F6" s="6">
        <v>0.16047991326975997</v>
      </c>
      <c r="G6" s="16">
        <v>0.11244032144445124</v>
      </c>
      <c r="H6" s="16">
        <v>0.10696952255617839</v>
      </c>
      <c r="I6" s="16">
        <v>0.12045462727043668</v>
      </c>
      <c r="J6" s="16">
        <v>0.11173465358058882</v>
      </c>
      <c r="K6" s="16">
        <v>0.10241280713757474</v>
      </c>
      <c r="L6" s="16">
        <v>9.6327215612023676E-2</v>
      </c>
      <c r="M6" s="16">
        <v>4.6083567698434996E-2</v>
      </c>
      <c r="N6" s="16">
        <v>6.6276769756256876E-2</v>
      </c>
    </row>
    <row r="7" spans="1:14" x14ac:dyDescent="0.25">
      <c r="A7" s="59" t="s">
        <v>248</v>
      </c>
      <c r="B7" s="17">
        <v>1</v>
      </c>
      <c r="C7" s="18">
        <v>1</v>
      </c>
      <c r="D7" s="8">
        <v>1</v>
      </c>
      <c r="E7" s="18">
        <v>1</v>
      </c>
      <c r="F7" s="8">
        <v>1</v>
      </c>
      <c r="G7" s="18">
        <v>1</v>
      </c>
      <c r="H7" s="18">
        <v>1</v>
      </c>
      <c r="I7" s="18">
        <v>1</v>
      </c>
      <c r="J7" s="18">
        <v>1</v>
      </c>
      <c r="K7" s="18">
        <v>1</v>
      </c>
      <c r="L7" s="18">
        <v>1</v>
      </c>
      <c r="M7" s="18">
        <v>1</v>
      </c>
      <c r="N7" s="18">
        <v>1</v>
      </c>
    </row>
    <row r="8" spans="1:14" s="36" customFormat="1" x14ac:dyDescent="0.25">
      <c r="A8" s="31" t="s">
        <v>249</v>
      </c>
      <c r="B8" s="32">
        <v>500.00122999999422</v>
      </c>
      <c r="C8" s="33">
        <v>499.99759500000295</v>
      </c>
      <c r="D8" s="34">
        <v>499.99990499999888</v>
      </c>
      <c r="E8" s="33">
        <v>499.99946499999828</v>
      </c>
      <c r="F8" s="34">
        <v>499.99749303621189</v>
      </c>
      <c r="G8" s="33">
        <v>496.4451704545462</v>
      </c>
      <c r="H8" s="33">
        <v>500.00687022900888</v>
      </c>
      <c r="I8" s="33">
        <v>500.01399999999887</v>
      </c>
      <c r="J8" s="33">
        <v>500.01131639722769</v>
      </c>
      <c r="K8" s="33">
        <v>500.00367231638381</v>
      </c>
      <c r="L8" s="33">
        <v>499.99706601466784</v>
      </c>
      <c r="M8" s="33">
        <v>500.00550351288234</v>
      </c>
      <c r="N8" s="33">
        <v>499.99633251834109</v>
      </c>
    </row>
    <row r="9" spans="1:14" x14ac:dyDescent="0.25">
      <c r="A9" s="41" t="s">
        <v>250</v>
      </c>
      <c r="B9" s="40">
        <v>932</v>
      </c>
      <c r="C9" s="38">
        <v>590</v>
      </c>
      <c r="D9" s="39">
        <v>407</v>
      </c>
      <c r="E9" s="38">
        <v>392</v>
      </c>
      <c r="F9" s="39">
        <v>359</v>
      </c>
      <c r="G9" s="38">
        <v>175</v>
      </c>
      <c r="H9" s="38">
        <v>393</v>
      </c>
      <c r="I9" s="38">
        <v>200</v>
      </c>
      <c r="J9" s="38">
        <v>433</v>
      </c>
      <c r="K9" s="38">
        <v>354</v>
      </c>
      <c r="L9" s="38">
        <v>409</v>
      </c>
      <c r="M9" s="38">
        <v>427</v>
      </c>
      <c r="N9" s="38">
        <v>409</v>
      </c>
    </row>
    <row r="10" spans="1:14" x14ac:dyDescent="0.25">
      <c r="A10"/>
    </row>
    <row r="11" spans="1:14" x14ac:dyDescent="0.25">
      <c r="A11" s="71" t="s">
        <v>396</v>
      </c>
      <c r="B11" s="71" t="s">
        <v>397</v>
      </c>
    </row>
    <row r="12" spans="1:14" x14ac:dyDescent="0.25">
      <c r="A12" s="71" t="s">
        <v>398</v>
      </c>
      <c r="B12" s="71" t="s">
        <v>399</v>
      </c>
    </row>
    <row r="14" spans="1:14" x14ac:dyDescent="0.25">
      <c r="A14" s="30" t="s">
        <v>289</v>
      </c>
      <c r="B14" s="1"/>
      <c r="C14" s="1"/>
      <c r="D14" s="1"/>
      <c r="E14" s="1"/>
      <c r="F14" s="1"/>
      <c r="G14" s="1"/>
      <c r="H14" s="1"/>
      <c r="I14" s="1"/>
      <c r="J14" s="1"/>
      <c r="K14" s="1"/>
      <c r="L14" s="1"/>
      <c r="M14" s="1"/>
      <c r="N14" s="1"/>
    </row>
    <row r="16" spans="1:14" x14ac:dyDescent="0.25">
      <c r="B16" s="10" t="s">
        <v>0</v>
      </c>
      <c r="C16" s="11" t="s">
        <v>1</v>
      </c>
      <c r="D16" s="12" t="s">
        <v>2</v>
      </c>
      <c r="E16" s="11" t="s">
        <v>3</v>
      </c>
      <c r="F16" s="12" t="s">
        <v>4</v>
      </c>
      <c r="G16" s="11" t="s">
        <v>5</v>
      </c>
      <c r="H16" s="11" t="s">
        <v>6</v>
      </c>
      <c r="I16" s="11" t="s">
        <v>7</v>
      </c>
      <c r="J16" s="11" t="s">
        <v>8</v>
      </c>
      <c r="K16" s="11" t="s">
        <v>9</v>
      </c>
      <c r="L16" s="11" t="s">
        <v>10</v>
      </c>
      <c r="M16" s="11" t="s">
        <v>11</v>
      </c>
      <c r="N16" s="11" t="s">
        <v>12</v>
      </c>
    </row>
    <row r="17" spans="1:14" x14ac:dyDescent="0.25">
      <c r="A17" s="27" t="s">
        <v>15</v>
      </c>
      <c r="B17" s="13">
        <v>0.5174591170505729</v>
      </c>
      <c r="C17" s="14">
        <v>0.11037650091096929</v>
      </c>
      <c r="D17" s="4">
        <v>0.1305825548106852</v>
      </c>
      <c r="E17" s="14">
        <v>0.16182519315295657</v>
      </c>
      <c r="F17" s="4">
        <v>0.13878286854920158</v>
      </c>
      <c r="G17" s="14">
        <v>0.14361613577880944</v>
      </c>
      <c r="H17" s="14">
        <v>0.13479560331740986</v>
      </c>
      <c r="I17" s="14">
        <v>0.14042906798609642</v>
      </c>
      <c r="J17" s="14">
        <v>0.17022201345096541</v>
      </c>
      <c r="K17" s="14">
        <v>0.16394116879367565</v>
      </c>
      <c r="L17" s="14">
        <v>0.11794005637196908</v>
      </c>
      <c r="M17" s="14">
        <v>0.47791605104112478</v>
      </c>
      <c r="N17" s="14">
        <v>0.37253207236238883</v>
      </c>
    </row>
    <row r="18" spans="1:14" x14ac:dyDescent="0.25">
      <c r="A18" s="28" t="s">
        <v>16</v>
      </c>
      <c r="B18" s="15">
        <v>0.28612782612554771</v>
      </c>
      <c r="C18" s="16">
        <v>0.40849276485019836</v>
      </c>
      <c r="D18" s="6">
        <v>0.42346707045874382</v>
      </c>
      <c r="E18" s="16">
        <v>0.40426233256069621</v>
      </c>
      <c r="F18" s="6">
        <v>0.40488058157394713</v>
      </c>
      <c r="G18" s="16">
        <v>0.41351072334192568</v>
      </c>
      <c r="H18" s="16">
        <v>0.43489326100862696</v>
      </c>
      <c r="I18" s="16">
        <v>0.44741647233877424</v>
      </c>
      <c r="J18" s="16">
        <v>0.45855521052872333</v>
      </c>
      <c r="K18" s="16">
        <v>0.42644517300155393</v>
      </c>
      <c r="L18" s="16">
        <v>0.4737827312434098</v>
      </c>
      <c r="M18" s="16">
        <v>0.3596843313434257</v>
      </c>
      <c r="N18" s="16">
        <v>0.36439509336254289</v>
      </c>
    </row>
    <row r="19" spans="1:14" x14ac:dyDescent="0.25">
      <c r="A19" s="28" t="s">
        <v>17</v>
      </c>
      <c r="B19" s="15">
        <v>8.166518910363442E-2</v>
      </c>
      <c r="C19" s="16">
        <v>0.24337740064529784</v>
      </c>
      <c r="D19" s="6">
        <v>0.22398796255771292</v>
      </c>
      <c r="E19" s="16">
        <v>0.21156535637493101</v>
      </c>
      <c r="F19" s="6">
        <v>0.2244172812008528</v>
      </c>
      <c r="G19" s="16">
        <v>0.24603147998425051</v>
      </c>
      <c r="H19" s="16">
        <v>0.24180634668124182</v>
      </c>
      <c r="I19" s="16">
        <v>0.23764834584631647</v>
      </c>
      <c r="J19" s="16">
        <v>0.17602442254193748</v>
      </c>
      <c r="K19" s="16">
        <v>0.22225825460038989</v>
      </c>
      <c r="L19" s="16">
        <v>0.2311412096305705</v>
      </c>
      <c r="M19" s="16">
        <v>9.9313426760876095E-2</v>
      </c>
      <c r="N19" s="16">
        <v>0.15963197774066815</v>
      </c>
    </row>
    <row r="20" spans="1:14" x14ac:dyDescent="0.25">
      <c r="A20" s="28" t="s">
        <v>18</v>
      </c>
      <c r="B20" s="15">
        <v>3.3546187476378657E-2</v>
      </c>
      <c r="C20" s="16">
        <v>0.11878719136639038</v>
      </c>
      <c r="D20" s="6">
        <v>0.11849121251333034</v>
      </c>
      <c r="E20" s="16">
        <v>9.2894579397199931E-2</v>
      </c>
      <c r="F20" s="6">
        <v>0.13247085918536622</v>
      </c>
      <c r="G20" s="16">
        <v>0.10856407159159548</v>
      </c>
      <c r="H20" s="16">
        <v>0.10953997069760379</v>
      </c>
      <c r="I20" s="16">
        <v>8.9610490906254642E-2</v>
      </c>
      <c r="J20" s="16">
        <v>0.10616318614497847</v>
      </c>
      <c r="K20" s="16">
        <v>0.10336590748203552</v>
      </c>
      <c r="L20" s="16">
        <v>0.10497127611506789</v>
      </c>
      <c r="M20" s="16">
        <v>3.9736799149985819E-2</v>
      </c>
      <c r="N20" s="16">
        <v>5.8139790756411472E-2</v>
      </c>
    </row>
    <row r="21" spans="1:14" x14ac:dyDescent="0.25">
      <c r="A21" s="28" t="s">
        <v>19</v>
      </c>
      <c r="B21" s="15">
        <v>4.5899897086252972E-2</v>
      </c>
      <c r="C21" s="16">
        <v>8.9057948368731571E-2</v>
      </c>
      <c r="D21" s="6">
        <v>7.6768954586101251E-2</v>
      </c>
      <c r="E21" s="16">
        <v>7.9109884647576539E-2</v>
      </c>
      <c r="F21" s="6">
        <v>7.0355784513682781E-2</v>
      </c>
      <c r="G21" s="16">
        <v>6.7991107015242275E-2</v>
      </c>
      <c r="H21" s="16">
        <v>4.3308310776391405E-2</v>
      </c>
      <c r="I21" s="16">
        <v>5.0790577863819825E-2</v>
      </c>
      <c r="J21" s="16">
        <v>6.5817678953224545E-2</v>
      </c>
      <c r="K21" s="16">
        <v>5.3075033912180401E-2</v>
      </c>
      <c r="L21" s="16">
        <v>4.3634485874733786E-2</v>
      </c>
      <c r="M21" s="16">
        <v>1.7804722055752512E-2</v>
      </c>
      <c r="N21" s="16">
        <v>2.3326576967557255E-2</v>
      </c>
    </row>
    <row r="22" spans="1:14" x14ac:dyDescent="0.25">
      <c r="A22" s="28" t="s">
        <v>20</v>
      </c>
      <c r="B22" s="15">
        <v>1.8962833351429877E-2</v>
      </c>
      <c r="C22" s="16">
        <v>2.1483793337045948E-2</v>
      </c>
      <c r="D22" s="6">
        <v>2.1695574122159045E-2</v>
      </c>
      <c r="E22" s="16">
        <v>2.6969278857128368E-2</v>
      </c>
      <c r="F22" s="6">
        <v>2.1232975541381548E-2</v>
      </c>
      <c r="G22" s="16">
        <v>1.2171889372905944E-2</v>
      </c>
      <c r="H22" s="16">
        <v>1.7823673669623893E-2</v>
      </c>
      <c r="I22" s="16">
        <v>1.4511593675377093E-2</v>
      </c>
      <c r="J22" s="16">
        <v>1.3267136217240329E-2</v>
      </c>
      <c r="K22" s="16">
        <v>2.1684021529785394E-2</v>
      </c>
      <c r="L22" s="16">
        <v>1.8460744023925824E-2</v>
      </c>
      <c r="M22" s="16">
        <v>3.6964464325568241E-3</v>
      </c>
      <c r="N22" s="16">
        <v>1.7918224339053861E-2</v>
      </c>
    </row>
    <row r="23" spans="1:14" x14ac:dyDescent="0.25">
      <c r="A23" s="28" t="s">
        <v>21</v>
      </c>
      <c r="B23" s="15">
        <v>7.3232419848246865E-3</v>
      </c>
      <c r="C23" s="16">
        <v>6.0174289438332199E-3</v>
      </c>
      <c r="D23" s="6">
        <v>1.6688903170891578E-3</v>
      </c>
      <c r="E23" s="16">
        <v>1.4383615390468462E-2</v>
      </c>
      <c r="F23" s="6">
        <v>3.9298247177841006E-3</v>
      </c>
      <c r="G23" s="16">
        <v>4.0572964576353144E-3</v>
      </c>
      <c r="H23" s="16">
        <v>1.0190190770915626E-2</v>
      </c>
      <c r="I23" s="19"/>
      <c r="J23" s="16">
        <v>9.9503521629302483E-3</v>
      </c>
      <c r="K23" s="16">
        <v>6.9228305102843959E-3</v>
      </c>
      <c r="L23" s="16">
        <v>6.7129978268821193E-3</v>
      </c>
      <c r="M23" s="16">
        <v>9.2411160813920601E-4</v>
      </c>
      <c r="N23" s="16">
        <v>4.0562644713775468E-3</v>
      </c>
    </row>
    <row r="24" spans="1:14" x14ac:dyDescent="0.25">
      <c r="A24" s="28" t="s">
        <v>22</v>
      </c>
      <c r="B24" s="15">
        <v>3.8506405274242859E-3</v>
      </c>
      <c r="C24" s="16">
        <v>1.2034857887666438E-3</v>
      </c>
      <c r="D24" s="6">
        <v>1.6688903170891578E-3</v>
      </c>
      <c r="E24" s="16">
        <v>3.5959038476171155E-3</v>
      </c>
      <c r="F24" s="20"/>
      <c r="G24" s="19"/>
      <c r="H24" s="16">
        <v>2.5475476927289066E-3</v>
      </c>
      <c r="I24" s="16">
        <v>1.5965552964516998E-2</v>
      </c>
      <c r="J24" s="19"/>
      <c r="K24" s="19"/>
      <c r="L24" s="19"/>
      <c r="M24" s="16">
        <v>9.2411160813920601E-4</v>
      </c>
      <c r="N24" s="19"/>
    </row>
    <row r="25" spans="1:14" x14ac:dyDescent="0.25">
      <c r="A25" s="28" t="s">
        <v>23</v>
      </c>
      <c r="B25" s="15">
        <v>3.3849316730680699E-3</v>
      </c>
      <c r="C25" s="16">
        <v>1.2034857887666438E-3</v>
      </c>
      <c r="D25" s="20"/>
      <c r="E25" s="16">
        <v>3.5959038476171155E-3</v>
      </c>
      <c r="F25" s="20"/>
      <c r="G25" s="16">
        <v>4.0572964576353144E-3</v>
      </c>
      <c r="H25" s="19"/>
      <c r="I25" s="19"/>
      <c r="J25" s="19"/>
      <c r="K25" s="19"/>
      <c r="L25" s="16">
        <v>1.6782494567205298E-3</v>
      </c>
      <c r="M25" s="19"/>
      <c r="N25" s="19"/>
    </row>
    <row r="26" spans="1:14" x14ac:dyDescent="0.25">
      <c r="A26" s="28" t="s">
        <v>24</v>
      </c>
      <c r="B26" s="15">
        <v>1.7801356208663652E-3</v>
      </c>
      <c r="C26" s="19"/>
      <c r="D26" s="6">
        <v>1.6688903170891578E-3</v>
      </c>
      <c r="E26" s="16">
        <v>1.7979519238085578E-3</v>
      </c>
      <c r="F26" s="6">
        <v>3.9298247177841006E-3</v>
      </c>
      <c r="G26" s="19"/>
      <c r="H26" s="16">
        <v>5.0950953854578132E-3</v>
      </c>
      <c r="I26" s="16">
        <v>3.6278984188442731E-3</v>
      </c>
      <c r="J26" s="19"/>
      <c r="K26" s="16">
        <v>2.3076101700947984E-3</v>
      </c>
      <c r="L26" s="16">
        <v>1.6782494567205298E-3</v>
      </c>
      <c r="M26" s="19"/>
      <c r="N26" s="19"/>
    </row>
    <row r="27" spans="1:14" x14ac:dyDescent="0.25">
      <c r="A27" s="59" t="s">
        <v>248</v>
      </c>
      <c r="B27" s="17">
        <v>1</v>
      </c>
      <c r="C27" s="18">
        <v>1</v>
      </c>
      <c r="D27" s="8">
        <v>1</v>
      </c>
      <c r="E27" s="18">
        <v>1</v>
      </c>
      <c r="F27" s="8">
        <v>1</v>
      </c>
      <c r="G27" s="18">
        <v>1</v>
      </c>
      <c r="H27" s="18">
        <v>1</v>
      </c>
      <c r="I27" s="18">
        <v>1</v>
      </c>
      <c r="J27" s="18">
        <v>1</v>
      </c>
      <c r="K27" s="18">
        <v>1</v>
      </c>
      <c r="L27" s="18">
        <v>1</v>
      </c>
      <c r="M27" s="18">
        <v>1</v>
      </c>
      <c r="N27" s="18">
        <v>1</v>
      </c>
    </row>
    <row r="28" spans="1:14" s="36" customFormat="1" x14ac:dyDescent="0.25">
      <c r="A28" s="31" t="s">
        <v>249</v>
      </c>
      <c r="B28" s="32">
        <v>500.00123000000212</v>
      </c>
      <c r="C28" s="33">
        <v>499.9975950000001</v>
      </c>
      <c r="D28" s="34">
        <v>499.99990500000075</v>
      </c>
      <c r="E28" s="33">
        <v>499.99946500000016</v>
      </c>
      <c r="F28" s="34">
        <v>499.99749303621167</v>
      </c>
      <c r="G28" s="33">
        <v>500.01107954545438</v>
      </c>
      <c r="H28" s="33">
        <v>500.00687022900723</v>
      </c>
      <c r="I28" s="33">
        <v>500.0139999999999</v>
      </c>
      <c r="J28" s="33">
        <v>500.01131639722928</v>
      </c>
      <c r="K28" s="33">
        <v>500.00367231638359</v>
      </c>
      <c r="L28" s="33">
        <v>499.9970660146696</v>
      </c>
      <c r="M28" s="33">
        <v>500.00550351288166</v>
      </c>
      <c r="N28" s="33">
        <v>499.99633251833671</v>
      </c>
    </row>
    <row r="29" spans="1:14" x14ac:dyDescent="0.25">
      <c r="A29" s="41" t="s">
        <v>250</v>
      </c>
      <c r="B29" s="40">
        <v>932</v>
      </c>
      <c r="C29" s="38">
        <v>590</v>
      </c>
      <c r="D29" s="39">
        <v>407</v>
      </c>
      <c r="E29" s="38">
        <v>392</v>
      </c>
      <c r="F29" s="39">
        <v>359</v>
      </c>
      <c r="G29" s="38">
        <v>176</v>
      </c>
      <c r="H29" s="38">
        <v>393</v>
      </c>
      <c r="I29" s="38">
        <v>200</v>
      </c>
      <c r="J29" s="38">
        <v>433</v>
      </c>
      <c r="K29" s="38">
        <v>354</v>
      </c>
      <c r="L29" s="38">
        <v>409</v>
      </c>
      <c r="M29" s="38">
        <v>427</v>
      </c>
      <c r="N29" s="38">
        <v>409</v>
      </c>
    </row>
    <row r="30" spans="1:14" x14ac:dyDescent="0.25">
      <c r="A30"/>
    </row>
    <row r="31" spans="1:14" x14ac:dyDescent="0.25">
      <c r="A31" s="71" t="s">
        <v>396</v>
      </c>
      <c r="B31" s="71" t="s">
        <v>397</v>
      </c>
    </row>
    <row r="32" spans="1:14" x14ac:dyDescent="0.25">
      <c r="A32" s="71" t="s">
        <v>398</v>
      </c>
      <c r="B32" s="71" t="s">
        <v>399</v>
      </c>
    </row>
    <row r="34" spans="1:14" x14ac:dyDescent="0.25">
      <c r="A34" s="30" t="s">
        <v>373</v>
      </c>
      <c r="B34" s="1"/>
      <c r="C34" s="1"/>
      <c r="D34" s="1"/>
      <c r="E34" s="1"/>
      <c r="F34" s="1"/>
      <c r="G34" s="1"/>
      <c r="H34" s="1"/>
      <c r="I34" s="1"/>
      <c r="J34" s="1"/>
      <c r="K34" s="1"/>
      <c r="L34" s="1"/>
      <c r="M34" s="1"/>
      <c r="N34" s="1"/>
    </row>
    <row r="36" spans="1:14" x14ac:dyDescent="0.25">
      <c r="B36" s="10" t="s">
        <v>0</v>
      </c>
      <c r="C36" s="11" t="s">
        <v>1</v>
      </c>
      <c r="D36" s="12" t="s">
        <v>2</v>
      </c>
      <c r="E36" s="11" t="s">
        <v>3</v>
      </c>
      <c r="F36" s="12" t="s">
        <v>4</v>
      </c>
      <c r="G36" s="11" t="s">
        <v>5</v>
      </c>
      <c r="H36" s="11" t="s">
        <v>6</v>
      </c>
      <c r="I36" s="11" t="s">
        <v>7</v>
      </c>
      <c r="J36" s="11" t="s">
        <v>8</v>
      </c>
      <c r="K36" s="11" t="s">
        <v>9</v>
      </c>
      <c r="L36" s="11" t="s">
        <v>10</v>
      </c>
      <c r="M36" s="11" t="s">
        <v>11</v>
      </c>
      <c r="N36" s="11" t="s">
        <v>12</v>
      </c>
    </row>
    <row r="37" spans="1:14" x14ac:dyDescent="0.25">
      <c r="A37" s="27" t="s">
        <v>25</v>
      </c>
      <c r="B37" s="13">
        <v>0.25502643263497632</v>
      </c>
      <c r="C37" s="14">
        <v>2.8964269318135415E-2</v>
      </c>
      <c r="D37" s="4">
        <v>2.3437894453199926E-2</v>
      </c>
      <c r="E37" s="14">
        <v>3.9557322326334889E-2</v>
      </c>
      <c r="F37" s="4">
        <v>3.7452555472423023E-2</v>
      </c>
      <c r="G37" s="14">
        <v>7.1316601507125706E-3</v>
      </c>
      <c r="H37" s="14">
        <v>3.306315892860507E-2</v>
      </c>
      <c r="I37" s="14">
        <v>4.4268760474706702E-2</v>
      </c>
      <c r="J37" s="14">
        <v>2.6612561655648449E-2</v>
      </c>
      <c r="K37" s="14">
        <v>4.4208432367445899E-2</v>
      </c>
      <c r="L37" s="14">
        <v>2.4829485551993446E-2</v>
      </c>
      <c r="M37" s="14">
        <v>0.18206029113965258</v>
      </c>
      <c r="N37" s="14">
        <v>7.7483453423863757E-2</v>
      </c>
    </row>
    <row r="38" spans="1:14" x14ac:dyDescent="0.25">
      <c r="A38" s="28" t="s">
        <v>26</v>
      </c>
      <c r="B38" s="15">
        <v>0.16223924089146724</v>
      </c>
      <c r="C38" s="16">
        <v>4.5763900124359574E-2</v>
      </c>
      <c r="D38" s="6">
        <v>9.0403307176628284E-2</v>
      </c>
      <c r="E38" s="16">
        <v>6.6228330864314011E-2</v>
      </c>
      <c r="F38" s="6">
        <v>6.7426521915708845E-2</v>
      </c>
      <c r="G38" s="16">
        <v>7.8448261657838275E-2</v>
      </c>
      <c r="H38" s="16">
        <v>6.6121737767470878E-2</v>
      </c>
      <c r="I38" s="16">
        <v>8.6363581819709004E-2</v>
      </c>
      <c r="J38" s="16">
        <v>9.4271307485419523E-2</v>
      </c>
      <c r="K38" s="16">
        <v>5.4793382873459133E-2</v>
      </c>
      <c r="L38" s="16">
        <v>5.2762656797986064E-2</v>
      </c>
      <c r="M38" s="16">
        <v>0.16394667318650119</v>
      </c>
      <c r="N38" s="16">
        <v>0.13534329102658463</v>
      </c>
    </row>
    <row r="39" spans="1:14" x14ac:dyDescent="0.25">
      <c r="A39" s="28" t="s">
        <v>27</v>
      </c>
      <c r="B39" s="15">
        <v>0.21404226345603217</v>
      </c>
      <c r="C39" s="16">
        <v>0.12392357607240077</v>
      </c>
      <c r="D39" s="6">
        <v>0.11047195098967059</v>
      </c>
      <c r="E39" s="16">
        <v>0.1537338144951815</v>
      </c>
      <c r="F39" s="6">
        <v>0.14588039717190784</v>
      </c>
      <c r="G39" s="16">
        <v>0.16193675253786988</v>
      </c>
      <c r="H39" s="16">
        <v>0.15258721635885913</v>
      </c>
      <c r="I39" s="16">
        <v>0.13934209842124415</v>
      </c>
      <c r="J39" s="16">
        <v>0.17076611199099878</v>
      </c>
      <c r="K39" s="16">
        <v>0.16947191913279727</v>
      </c>
      <c r="L39" s="16">
        <v>0.15736816059556347</v>
      </c>
      <c r="M39" s="16">
        <v>0.22130646337148061</v>
      </c>
      <c r="N39" s="16">
        <v>0.19929363785064427</v>
      </c>
    </row>
    <row r="40" spans="1:14" x14ac:dyDescent="0.25">
      <c r="A40" s="28" t="s">
        <v>28</v>
      </c>
      <c r="B40" s="15">
        <v>0.13926409741032006</v>
      </c>
      <c r="C40" s="16">
        <v>0.27908861241622607</v>
      </c>
      <c r="D40" s="6">
        <v>0.28787784469679084</v>
      </c>
      <c r="E40" s="16">
        <v>0.29428066488031135</v>
      </c>
      <c r="F40" s="6">
        <v>0.25779739285600878</v>
      </c>
      <c r="G40" s="16">
        <v>0.26989458756311635</v>
      </c>
      <c r="H40" s="16">
        <v>0.28485817243223593</v>
      </c>
      <c r="I40" s="16">
        <v>0.28702696324502919</v>
      </c>
      <c r="J40" s="16">
        <v>0.27664616366650363</v>
      </c>
      <c r="K40" s="16">
        <v>0.28971877607678598</v>
      </c>
      <c r="L40" s="16">
        <v>0.32623125416872834</v>
      </c>
      <c r="M40" s="16">
        <v>0.20966162667530369</v>
      </c>
      <c r="N40" s="16">
        <v>0.22769971417883242</v>
      </c>
    </row>
    <row r="41" spans="1:14" x14ac:dyDescent="0.25">
      <c r="A41" s="28" t="s">
        <v>29</v>
      </c>
      <c r="B41" s="15">
        <v>6.8138532379210179E-2</v>
      </c>
      <c r="C41" s="16">
        <v>0.17344544427258704</v>
      </c>
      <c r="D41" s="6">
        <v>0.17726952368120957</v>
      </c>
      <c r="E41" s="16">
        <v>0.15163283224713051</v>
      </c>
      <c r="F41" s="6">
        <v>0.15362082595400203</v>
      </c>
      <c r="G41" s="16">
        <v>0.1688172818897764</v>
      </c>
      <c r="H41" s="16">
        <v>0.17557468676002932</v>
      </c>
      <c r="I41" s="16">
        <v>0.16617734703428305</v>
      </c>
      <c r="J41" s="16">
        <v>0.14404916470712673</v>
      </c>
      <c r="K41" s="16">
        <v>0.15947622983559992</v>
      </c>
      <c r="L41" s="16">
        <v>0.15327473804247277</v>
      </c>
      <c r="M41" s="16">
        <v>7.1652372912991272E-2</v>
      </c>
      <c r="N41" s="16">
        <v>0.14173820345870514</v>
      </c>
    </row>
    <row r="42" spans="1:14" x14ac:dyDescent="0.25">
      <c r="A42" s="28" t="s">
        <v>30</v>
      </c>
      <c r="B42" s="15">
        <v>2.5807606513287937E-2</v>
      </c>
      <c r="C42" s="16">
        <v>0.11218373960378739</v>
      </c>
      <c r="D42" s="6">
        <v>0.12189193315946731</v>
      </c>
      <c r="E42" s="16">
        <v>7.3417758557001653E-2</v>
      </c>
      <c r="F42" s="6">
        <v>0.11364346673604488</v>
      </c>
      <c r="G42" s="16">
        <v>0.11987859359934645</v>
      </c>
      <c r="H42" s="16">
        <v>8.9145848886554802E-2</v>
      </c>
      <c r="I42" s="16">
        <v>9.469234861423878E-2</v>
      </c>
      <c r="J42" s="16">
        <v>9.9037712310437301E-2</v>
      </c>
      <c r="K42" s="16">
        <v>9.2266836458263293E-2</v>
      </c>
      <c r="L42" s="16">
        <v>0.1015233341222541</v>
      </c>
      <c r="M42" s="16">
        <v>3.2837109287087433E-2</v>
      </c>
      <c r="N42" s="16">
        <v>5.9175250674210311E-2</v>
      </c>
    </row>
    <row r="43" spans="1:14" x14ac:dyDescent="0.25">
      <c r="A43" s="28" t="s">
        <v>31</v>
      </c>
      <c r="B43" s="15">
        <v>3.0995373751380534E-2</v>
      </c>
      <c r="C43" s="16">
        <v>7.4437168042778223E-2</v>
      </c>
      <c r="D43" s="6">
        <v>5.1735599829763904E-2</v>
      </c>
      <c r="E43" s="16">
        <v>6.4426808936685565E-2</v>
      </c>
      <c r="F43" s="6">
        <v>6.921260329438983E-2</v>
      </c>
      <c r="G43" s="16">
        <v>8.5203225610341604E-2</v>
      </c>
      <c r="H43" s="16">
        <v>5.6046049240035908E-2</v>
      </c>
      <c r="I43" s="16">
        <v>3.8819913042434803E-2</v>
      </c>
      <c r="J43" s="16">
        <v>5.6411425330327433E-2</v>
      </c>
      <c r="K43" s="16">
        <v>6.7359674759450955E-2</v>
      </c>
      <c r="L43" s="16">
        <v>5.9911354003055278E-2</v>
      </c>
      <c r="M43" s="16">
        <v>2.5875125027897784E-2</v>
      </c>
      <c r="N43" s="16">
        <v>3.0087017753186451E-2</v>
      </c>
    </row>
    <row r="44" spans="1:14" x14ac:dyDescent="0.25">
      <c r="A44" s="28" t="s">
        <v>32</v>
      </c>
      <c r="B44" s="15">
        <v>1.622392008915656E-2</v>
      </c>
      <c r="C44" s="16">
        <v>2.2866229986566226E-2</v>
      </c>
      <c r="D44" s="6">
        <v>3.3377806341783188E-2</v>
      </c>
      <c r="E44" s="16">
        <v>3.2363134628554051E-2</v>
      </c>
      <c r="F44" s="6">
        <v>2.5162800259165667E-2</v>
      </c>
      <c r="G44" s="16">
        <v>1.5246253065983198E-2</v>
      </c>
      <c r="H44" s="16">
        <v>1.528070606663421E-2</v>
      </c>
      <c r="I44" s="16">
        <v>2.1767390513065633E-2</v>
      </c>
      <c r="J44" s="16">
        <v>1.9900704325860528E-2</v>
      </c>
      <c r="K44" s="16">
        <v>2.3076101700947961E-2</v>
      </c>
      <c r="L44" s="16">
        <v>1.6529681347763402E-2</v>
      </c>
      <c r="M44" s="16">
        <v>2.772334824417621E-3</v>
      </c>
      <c r="N44" s="16">
        <v>9.4646170998809315E-3</v>
      </c>
    </row>
    <row r="45" spans="1:14" x14ac:dyDescent="0.25">
      <c r="A45" s="28" t="s">
        <v>33</v>
      </c>
      <c r="B45" s="15">
        <v>1.2571009075317663E-2</v>
      </c>
      <c r="C45" s="16">
        <v>8.4244005213665058E-3</v>
      </c>
      <c r="D45" s="6">
        <v>1.3351122536713269E-2</v>
      </c>
      <c r="E45" s="16">
        <v>1.9777471161894145E-2</v>
      </c>
      <c r="F45" s="6">
        <v>3.9298247177841032E-3</v>
      </c>
      <c r="G45" s="19"/>
      <c r="H45" s="16">
        <v>1.2737738463644531E-2</v>
      </c>
      <c r="I45" s="16">
        <v>2.4308319367057719E-2</v>
      </c>
      <c r="J45" s="16">
        <v>9.9503521629302656E-3</v>
      </c>
      <c r="K45" s="16">
        <v>1.1538050850473981E-2</v>
      </c>
      <c r="L45" s="16">
        <v>6.7129978268821115E-3</v>
      </c>
      <c r="M45" s="16">
        <v>4.6205580406960354E-3</v>
      </c>
      <c r="N45" s="16">
        <v>4.0562644713775416E-3</v>
      </c>
    </row>
    <row r="46" spans="1:14" x14ac:dyDescent="0.25">
      <c r="A46" s="28" t="s">
        <v>34</v>
      </c>
      <c r="B46" s="15">
        <v>6.1337849108891122E-4</v>
      </c>
      <c r="C46" s="19"/>
      <c r="D46" s="20"/>
      <c r="E46" s="16">
        <v>1.7979519238085586E-3</v>
      </c>
      <c r="F46" s="20"/>
      <c r="G46" s="19"/>
      <c r="H46" s="19"/>
      <c r="I46" s="19"/>
      <c r="J46" s="16">
        <v>1.6583920271550443E-3</v>
      </c>
      <c r="K46" s="16">
        <v>2.3076101700947962E-3</v>
      </c>
      <c r="L46" s="19"/>
      <c r="M46" s="19"/>
      <c r="N46" s="19"/>
    </row>
    <row r="47" spans="1:14" x14ac:dyDescent="0.25">
      <c r="A47" s="28" t="s">
        <v>35</v>
      </c>
      <c r="B47" s="15">
        <v>1.6924658365340404E-3</v>
      </c>
      <c r="C47" s="16">
        <v>5.6595272223259373E-3</v>
      </c>
      <c r="D47" s="6">
        <v>1.6688903170891589E-3</v>
      </c>
      <c r="E47" s="16">
        <v>1.7979519238085586E-3</v>
      </c>
      <c r="F47" s="6">
        <v>1.9649123588920516E-3</v>
      </c>
      <c r="G47" s="16">
        <v>4.0572964576353144E-3</v>
      </c>
      <c r="H47" s="19"/>
      <c r="I47" s="16">
        <v>6.1688272728363594E-3</v>
      </c>
      <c r="J47" s="16">
        <v>3.3167840543100887E-3</v>
      </c>
      <c r="K47" s="16">
        <v>2.3076101700947962E-3</v>
      </c>
      <c r="L47" s="16">
        <v>1.6782494567205279E-3</v>
      </c>
      <c r="M47" s="16">
        <v>9.2411160813920699E-4</v>
      </c>
      <c r="N47" s="19"/>
    </row>
    <row r="48" spans="1:14" x14ac:dyDescent="0.25">
      <c r="A48" s="28" t="s">
        <v>36</v>
      </c>
      <c r="B48" s="15">
        <v>2.3935141119552816E-3</v>
      </c>
      <c r="C48" s="16">
        <v>3.610457366299931E-3</v>
      </c>
      <c r="D48" s="6">
        <v>5.0066709512674766E-3</v>
      </c>
      <c r="E48" s="16">
        <v>3.5959038476171172E-3</v>
      </c>
      <c r="F48" s="6">
        <v>5.5136766702451479E-3</v>
      </c>
      <c r="G48" s="16">
        <v>1.1188956608347884E-2</v>
      </c>
      <c r="H48" s="16">
        <v>2.5475476927289058E-3</v>
      </c>
      <c r="I48" s="16">
        <v>9.7967256916806321E-3</v>
      </c>
      <c r="J48" s="16">
        <v>8.8621550828641791E-3</v>
      </c>
      <c r="K48" s="16">
        <v>2.3076101700947962E-3</v>
      </c>
      <c r="L48" s="16">
        <v>1.149493297760182E-2</v>
      </c>
      <c r="M48" s="16">
        <v>1.848223216278414E-3</v>
      </c>
      <c r="N48" s="16">
        <v>4.0562644713775416E-3</v>
      </c>
    </row>
    <row r="49" spans="1:14" x14ac:dyDescent="0.25">
      <c r="A49" s="28" t="s">
        <v>37</v>
      </c>
      <c r="B49" s="15">
        <v>7.0992165359273079E-2</v>
      </c>
      <c r="C49" s="16">
        <v>0.1216326750531669</v>
      </c>
      <c r="D49" s="6">
        <v>8.350745586641653E-2</v>
      </c>
      <c r="E49" s="16">
        <v>9.7390054207358023E-2</v>
      </c>
      <c r="F49" s="6">
        <v>0.11839502259342799</v>
      </c>
      <c r="G49" s="16">
        <v>7.8197130859032113E-2</v>
      </c>
      <c r="H49" s="16">
        <v>0.11203713740320119</v>
      </c>
      <c r="I49" s="16">
        <v>8.1267724503713876E-2</v>
      </c>
      <c r="J49" s="16">
        <v>8.8517165200418108E-2</v>
      </c>
      <c r="K49" s="16">
        <v>8.1167765434491168E-2</v>
      </c>
      <c r="L49" s="16">
        <v>8.7683155108978686E-2</v>
      </c>
      <c r="M49" s="16">
        <v>8.249511070955412E-2</v>
      </c>
      <c r="N49" s="16">
        <v>0.11160228559133691</v>
      </c>
    </row>
    <row r="50" spans="1:14" x14ac:dyDescent="0.25">
      <c r="A50" s="59" t="s">
        <v>248</v>
      </c>
      <c r="B50" s="17">
        <v>1</v>
      </c>
      <c r="C50" s="18">
        <v>1</v>
      </c>
      <c r="D50" s="8">
        <v>1</v>
      </c>
      <c r="E50" s="18">
        <v>1</v>
      </c>
      <c r="F50" s="8">
        <v>1</v>
      </c>
      <c r="G50" s="18">
        <v>1</v>
      </c>
      <c r="H50" s="18">
        <v>1</v>
      </c>
      <c r="I50" s="18">
        <v>1</v>
      </c>
      <c r="J50" s="18">
        <v>1</v>
      </c>
      <c r="K50" s="18">
        <v>1</v>
      </c>
      <c r="L50" s="18">
        <v>1</v>
      </c>
      <c r="M50" s="18">
        <v>1</v>
      </c>
      <c r="N50" s="18">
        <v>1</v>
      </c>
    </row>
    <row r="51" spans="1:14" s="36" customFormat="1" x14ac:dyDescent="0.25">
      <c r="A51" s="31" t="s">
        <v>249</v>
      </c>
      <c r="B51" s="32">
        <v>500.00123000000059</v>
      </c>
      <c r="C51" s="33">
        <v>499.99759500000016</v>
      </c>
      <c r="D51" s="34">
        <v>499.99990500000041</v>
      </c>
      <c r="E51" s="33">
        <v>499.99946499999993</v>
      </c>
      <c r="F51" s="34">
        <v>499.99749303621127</v>
      </c>
      <c r="G51" s="33">
        <v>500.01107954545444</v>
      </c>
      <c r="H51" s="33">
        <v>500.00687022900735</v>
      </c>
      <c r="I51" s="33">
        <v>500.01400000000007</v>
      </c>
      <c r="J51" s="33">
        <v>500.01131639722837</v>
      </c>
      <c r="K51" s="33">
        <v>500.0036723163841</v>
      </c>
      <c r="L51" s="33">
        <v>499.99706601467017</v>
      </c>
      <c r="M51" s="33">
        <v>500.00550351288109</v>
      </c>
      <c r="N51" s="33">
        <v>499.99633251833734</v>
      </c>
    </row>
    <row r="52" spans="1:14" x14ac:dyDescent="0.25">
      <c r="A52" s="41" t="s">
        <v>250</v>
      </c>
      <c r="B52" s="40">
        <v>932</v>
      </c>
      <c r="C52" s="38">
        <v>590</v>
      </c>
      <c r="D52" s="39">
        <v>407</v>
      </c>
      <c r="E52" s="38">
        <v>392</v>
      </c>
      <c r="F52" s="39">
        <v>359</v>
      </c>
      <c r="G52" s="38">
        <v>176</v>
      </c>
      <c r="H52" s="38">
        <v>393</v>
      </c>
      <c r="I52" s="38">
        <v>200</v>
      </c>
      <c r="J52" s="38">
        <v>433</v>
      </c>
      <c r="K52" s="38">
        <v>354</v>
      </c>
      <c r="L52" s="38">
        <v>409</v>
      </c>
      <c r="M52" s="38">
        <v>427</v>
      </c>
      <c r="N52" s="38">
        <v>409</v>
      </c>
    </row>
    <row r="53" spans="1:14" x14ac:dyDescent="0.25">
      <c r="A53"/>
    </row>
    <row r="54" spans="1:14" x14ac:dyDescent="0.25">
      <c r="A54" s="71" t="s">
        <v>396</v>
      </c>
      <c r="B54" s="71" t="s">
        <v>397</v>
      </c>
    </row>
    <row r="55" spans="1:14" x14ac:dyDescent="0.25">
      <c r="A55" s="71" t="s">
        <v>398</v>
      </c>
      <c r="B55" s="71" t="s">
        <v>399</v>
      </c>
    </row>
    <row r="57" spans="1:14" x14ac:dyDescent="0.25">
      <c r="A57" s="30" t="s">
        <v>290</v>
      </c>
      <c r="B57" s="1"/>
      <c r="C57" s="1"/>
      <c r="D57" s="1"/>
      <c r="E57" s="1"/>
      <c r="F57" s="1"/>
      <c r="G57" s="1"/>
      <c r="H57" s="1"/>
      <c r="I57" s="1"/>
      <c r="J57" s="1"/>
      <c r="K57" s="1"/>
      <c r="L57" s="1"/>
      <c r="M57" s="1"/>
      <c r="N57" s="2"/>
    </row>
    <row r="59" spans="1:14" x14ac:dyDescent="0.25">
      <c r="C59" s="10" t="s">
        <v>1</v>
      </c>
      <c r="D59" s="11" t="s">
        <v>2</v>
      </c>
      <c r="E59" s="12" t="s">
        <v>3</v>
      </c>
      <c r="F59" s="11" t="s">
        <v>4</v>
      </c>
      <c r="G59" s="12" t="s">
        <v>5</v>
      </c>
      <c r="H59" s="11" t="s">
        <v>6</v>
      </c>
      <c r="I59" s="11" t="s">
        <v>7</v>
      </c>
      <c r="J59" s="11" t="s">
        <v>8</v>
      </c>
      <c r="K59" s="11" t="s">
        <v>9</v>
      </c>
      <c r="L59" s="11" t="s">
        <v>10</v>
      </c>
      <c r="M59" s="11" t="s">
        <v>11</v>
      </c>
      <c r="N59" s="11" t="s">
        <v>12</v>
      </c>
    </row>
    <row r="60" spans="1:14" x14ac:dyDescent="0.25">
      <c r="A60" s="27" t="s">
        <v>38</v>
      </c>
      <c r="C60" s="13">
        <v>0.22885496079236184</v>
      </c>
      <c r="D60" s="14">
        <v>0.21725995127939068</v>
      </c>
      <c r="E60" s="4">
        <v>0.16631352795547477</v>
      </c>
      <c r="F60" s="14">
        <v>0.30618147946145685</v>
      </c>
      <c r="G60" s="4">
        <v>0.27947278440989104</v>
      </c>
      <c r="H60" s="14">
        <v>0.21898375951068391</v>
      </c>
      <c r="I60" s="14">
        <v>0.22422372173579164</v>
      </c>
      <c r="J60" s="14">
        <v>0.19037975583924385</v>
      </c>
      <c r="K60" s="14">
        <v>0.19094238290905216</v>
      </c>
      <c r="L60" s="14">
        <v>0.1809766120876998</v>
      </c>
      <c r="M60" s="14">
        <v>0.11748933911031861</v>
      </c>
      <c r="N60" s="14">
        <v>0.14407685141944793</v>
      </c>
    </row>
    <row r="61" spans="1:14" x14ac:dyDescent="0.25">
      <c r="A61" s="28" t="s">
        <v>39</v>
      </c>
      <c r="C61" s="15">
        <v>0.21703049391667595</v>
      </c>
      <c r="D61" s="16">
        <v>0.20566163907571139</v>
      </c>
      <c r="E61" s="6">
        <v>0.20707226156731967</v>
      </c>
      <c r="F61" s="16">
        <v>0.12681456341563813</v>
      </c>
      <c r="G61" s="6">
        <v>0.1088152023904017</v>
      </c>
      <c r="H61" s="16">
        <v>0.15013127046091485</v>
      </c>
      <c r="I61" s="16">
        <v>0.1654573671937187</v>
      </c>
      <c r="J61" s="16">
        <v>0.13795969513853934</v>
      </c>
      <c r="K61" s="16">
        <v>0.12259203745961196</v>
      </c>
      <c r="L61" s="16">
        <v>0.13364137100071036</v>
      </c>
      <c r="M61" s="16">
        <v>0.19425804915027847</v>
      </c>
      <c r="N61" s="16">
        <v>0.17354283772252585</v>
      </c>
    </row>
    <row r="62" spans="1:14" x14ac:dyDescent="0.25">
      <c r="A62" s="28" t="s">
        <v>40</v>
      </c>
      <c r="C62" s="15">
        <v>0.39375993398528181</v>
      </c>
      <c r="D62" s="16">
        <v>0.42160936010577871</v>
      </c>
      <c r="E62" s="6">
        <v>0.42703440692681593</v>
      </c>
      <c r="F62" s="16">
        <v>0.49576683114288622</v>
      </c>
      <c r="G62" s="6">
        <v>0.53953804432742658</v>
      </c>
      <c r="H62" s="16">
        <v>0.5418078224879348</v>
      </c>
      <c r="I62" s="16">
        <v>0.5159795525725277</v>
      </c>
      <c r="J62" s="16">
        <v>0.55373204024481748</v>
      </c>
      <c r="K62" s="16">
        <v>0.56804978268521167</v>
      </c>
      <c r="L62" s="16">
        <v>0.58873206101942788</v>
      </c>
      <c r="M62" s="16">
        <v>0.62886029123332887</v>
      </c>
      <c r="N62" s="16">
        <v>0.63366846211585948</v>
      </c>
    </row>
    <row r="63" spans="1:14" x14ac:dyDescent="0.25">
      <c r="A63" s="28" t="s">
        <v>41</v>
      </c>
      <c r="C63" s="15">
        <v>2.2280207167796446E-3</v>
      </c>
      <c r="D63" s="19"/>
      <c r="E63" s="6">
        <v>6.5928870543891481E-3</v>
      </c>
      <c r="F63" s="19"/>
      <c r="G63" s="20"/>
      <c r="H63" s="19"/>
      <c r="I63" s="19"/>
      <c r="J63" s="16">
        <v>1.2178939137174246E-2</v>
      </c>
      <c r="K63" s="16">
        <v>1.4284640847270635E-2</v>
      </c>
      <c r="L63" s="16">
        <v>1.5771241689437811E-2</v>
      </c>
      <c r="M63" s="19"/>
      <c r="N63" s="19"/>
    </row>
    <row r="64" spans="1:14" x14ac:dyDescent="0.25">
      <c r="A64" s="28" t="s">
        <v>42</v>
      </c>
      <c r="C64" s="21"/>
      <c r="D64" s="19"/>
      <c r="E64" s="20"/>
      <c r="F64" s="16">
        <v>3.5487643113530924E-3</v>
      </c>
      <c r="G64" s="20"/>
      <c r="H64" s="19"/>
      <c r="I64" s="19"/>
      <c r="J64" s="16">
        <v>1.6583920271550411E-3</v>
      </c>
      <c r="K64" s="16">
        <v>2.3076101700947997E-3</v>
      </c>
      <c r="L64" s="19"/>
      <c r="M64" s="19"/>
      <c r="N64" s="19"/>
    </row>
    <row r="65" spans="1:14" x14ac:dyDescent="0.25">
      <c r="A65" s="28" t="s">
        <v>43</v>
      </c>
      <c r="C65" s="15">
        <v>0.15812659058890069</v>
      </c>
      <c r="D65" s="16">
        <v>0.1554690495391193</v>
      </c>
      <c r="E65" s="6">
        <v>0.19298691649600047</v>
      </c>
      <c r="F65" s="16">
        <v>6.7688361668665736E-2</v>
      </c>
      <c r="G65" s="6">
        <v>7.2173968872280697E-2</v>
      </c>
      <c r="H65" s="16">
        <v>8.9077147540466417E-2</v>
      </c>
      <c r="I65" s="16">
        <v>9.4339358497962073E-2</v>
      </c>
      <c r="J65" s="16">
        <v>0.10409117761306998</v>
      </c>
      <c r="K65" s="16">
        <v>0.10182354592875881</v>
      </c>
      <c r="L65" s="16">
        <v>8.0878714202724092E-2</v>
      </c>
      <c r="M65" s="16">
        <v>5.9392320506073924E-2</v>
      </c>
      <c r="N65" s="16">
        <v>4.8711848742166761E-2</v>
      </c>
    </row>
    <row r="66" spans="1:14" x14ac:dyDescent="0.25">
      <c r="A66" s="59" t="s">
        <v>248</v>
      </c>
      <c r="C66" s="17">
        <v>1</v>
      </c>
      <c r="D66" s="18">
        <v>1</v>
      </c>
      <c r="E66" s="8">
        <v>1</v>
      </c>
      <c r="F66" s="18">
        <v>1</v>
      </c>
      <c r="G66" s="8">
        <v>1</v>
      </c>
      <c r="H66" s="18">
        <v>1</v>
      </c>
      <c r="I66" s="18">
        <v>1</v>
      </c>
      <c r="J66" s="18">
        <v>1</v>
      </c>
      <c r="K66" s="18">
        <v>1</v>
      </c>
      <c r="L66" s="18">
        <v>1</v>
      </c>
      <c r="M66" s="18">
        <v>1</v>
      </c>
      <c r="N66" s="18">
        <v>1</v>
      </c>
    </row>
    <row r="67" spans="1:14" s="36" customFormat="1" x14ac:dyDescent="0.25">
      <c r="A67" s="31" t="s">
        <v>249</v>
      </c>
      <c r="C67" s="32">
        <v>499.99759500000062</v>
      </c>
      <c r="D67" s="33">
        <v>499.99990500000092</v>
      </c>
      <c r="E67" s="34">
        <v>499.99946500000004</v>
      </c>
      <c r="F67" s="33">
        <v>499.99749303621184</v>
      </c>
      <c r="G67" s="34">
        <v>500.01107954545432</v>
      </c>
      <c r="H67" s="33">
        <v>500.0068702290074</v>
      </c>
      <c r="I67" s="33">
        <v>500.01399999999978</v>
      </c>
      <c r="J67" s="33">
        <v>500.01131639722934</v>
      </c>
      <c r="K67" s="33">
        <v>500.00367231638336</v>
      </c>
      <c r="L67" s="33">
        <v>499.9970660146692</v>
      </c>
      <c r="M67" s="33">
        <v>500.00550351288166</v>
      </c>
      <c r="N67" s="33">
        <v>499.99633251833779</v>
      </c>
    </row>
    <row r="68" spans="1:14" x14ac:dyDescent="0.25">
      <c r="A68" s="41" t="s">
        <v>250</v>
      </c>
      <c r="C68" s="40">
        <v>590</v>
      </c>
      <c r="D68" s="38">
        <v>407</v>
      </c>
      <c r="E68" s="39">
        <v>392</v>
      </c>
      <c r="F68" s="38">
        <v>359</v>
      </c>
      <c r="G68" s="39">
        <v>176</v>
      </c>
      <c r="H68" s="38">
        <v>393</v>
      </c>
      <c r="I68" s="38">
        <v>200</v>
      </c>
      <c r="J68" s="38">
        <v>433</v>
      </c>
      <c r="K68" s="38">
        <v>354</v>
      </c>
      <c r="L68" s="38">
        <v>409</v>
      </c>
      <c r="M68" s="38">
        <v>427</v>
      </c>
      <c r="N68" s="38">
        <v>409</v>
      </c>
    </row>
    <row r="69" spans="1:14" x14ac:dyDescent="0.25">
      <c r="A69"/>
    </row>
    <row r="70" spans="1:14" x14ac:dyDescent="0.25">
      <c r="A70" s="71" t="s">
        <v>396</v>
      </c>
      <c r="B70" s="71" t="s">
        <v>397</v>
      </c>
    </row>
    <row r="71" spans="1:14" x14ac:dyDescent="0.25">
      <c r="A71" s="71" t="s">
        <v>398</v>
      </c>
      <c r="B71" s="71" t="s">
        <v>399</v>
      </c>
    </row>
    <row r="73" spans="1:14" x14ac:dyDescent="0.25">
      <c r="A73" s="30" t="s">
        <v>291</v>
      </c>
      <c r="B73" s="1"/>
      <c r="C73" s="1"/>
      <c r="D73" s="1"/>
      <c r="E73" s="1"/>
      <c r="F73" s="1"/>
      <c r="G73" s="1"/>
      <c r="H73" s="2"/>
    </row>
    <row r="75" spans="1:14" x14ac:dyDescent="0.25">
      <c r="G75" s="10" t="s">
        <v>5</v>
      </c>
      <c r="H75" s="11" t="s">
        <v>6</v>
      </c>
      <c r="I75" s="12" t="s">
        <v>7</v>
      </c>
      <c r="J75" s="11" t="s">
        <v>8</v>
      </c>
      <c r="K75" s="12" t="s">
        <v>9</v>
      </c>
      <c r="L75" s="11" t="s">
        <v>10</v>
      </c>
    </row>
    <row r="76" spans="1:14" x14ac:dyDescent="0.25">
      <c r="A76" s="27" t="s">
        <v>44</v>
      </c>
      <c r="G76" s="13">
        <v>4.2664395504872346E-2</v>
      </c>
      <c r="H76" s="14">
        <v>3.5647347339247799E-2</v>
      </c>
      <c r="I76" s="4">
        <v>7.2557968376885454E-3</v>
      </c>
      <c r="J76" s="14">
        <v>2.9359150762869556E-2</v>
      </c>
      <c r="K76" s="4">
        <v>2.8130301867839401E-2</v>
      </c>
      <c r="L76" s="14">
        <v>3.1381113238806269E-2</v>
      </c>
    </row>
    <row r="77" spans="1:14" x14ac:dyDescent="0.25">
      <c r="A77" s="28" t="s">
        <v>45</v>
      </c>
      <c r="G77" s="15">
        <v>0.12393589005698184</v>
      </c>
      <c r="H77" s="16">
        <v>0.1145388841985379</v>
      </c>
      <c r="I77" s="6">
        <v>0.10340210474106724</v>
      </c>
      <c r="J77" s="16">
        <v>0.15283303056882303</v>
      </c>
      <c r="K77" s="6">
        <v>0.14614468933279015</v>
      </c>
      <c r="L77" s="16">
        <v>0.13566387675624514</v>
      </c>
    </row>
    <row r="78" spans="1:14" x14ac:dyDescent="0.25">
      <c r="A78" s="28" t="s">
        <v>46</v>
      </c>
      <c r="G78" s="15">
        <v>0.19426955879954949</v>
      </c>
      <c r="H78" s="16">
        <v>0.21120371374032035</v>
      </c>
      <c r="I78" s="6">
        <v>0.216981924506114</v>
      </c>
      <c r="J78" s="16">
        <v>0.16454616038713199</v>
      </c>
      <c r="K78" s="6">
        <v>0.17881507084976203</v>
      </c>
      <c r="L78" s="16">
        <v>0.18120790928846542</v>
      </c>
    </row>
    <row r="79" spans="1:14" x14ac:dyDescent="0.25">
      <c r="A79" s="28" t="s">
        <v>47</v>
      </c>
      <c r="G79" s="15">
        <v>0.40403650146388759</v>
      </c>
      <c r="H79" s="16">
        <v>0.34351131053161038</v>
      </c>
      <c r="I79" s="6">
        <v>0.39078205810237299</v>
      </c>
      <c r="J79" s="16">
        <v>0.36619933313287645</v>
      </c>
      <c r="K79" s="6">
        <v>0.36913062220446979</v>
      </c>
      <c r="L79" s="16">
        <v>0.32767820642468287</v>
      </c>
    </row>
    <row r="80" spans="1:14" x14ac:dyDescent="0.25">
      <c r="A80" s="28" t="s">
        <v>48</v>
      </c>
      <c r="G80" s="15">
        <v>0.16181118713846693</v>
      </c>
      <c r="H80" s="16">
        <v>0.19335255953226105</v>
      </c>
      <c r="I80" s="6">
        <v>0.16836528577199844</v>
      </c>
      <c r="J80" s="16">
        <v>0.2005910720727335</v>
      </c>
      <c r="K80" s="6">
        <v>0.15987763931677332</v>
      </c>
      <c r="L80" s="16">
        <v>0.23732706499989262</v>
      </c>
    </row>
    <row r="81" spans="1:14" x14ac:dyDescent="0.25">
      <c r="A81" s="28" t="s">
        <v>49</v>
      </c>
      <c r="G81" s="15">
        <v>7.3282467036241875E-2</v>
      </c>
      <c r="H81" s="16">
        <v>0.10174618465802258</v>
      </c>
      <c r="I81" s="6">
        <v>0.11321283004075884</v>
      </c>
      <c r="J81" s="16">
        <v>8.6471253075565468E-2</v>
      </c>
      <c r="K81" s="6">
        <v>0.11790167642836519</v>
      </c>
      <c r="L81" s="16">
        <v>8.6741829291907796E-2</v>
      </c>
    </row>
    <row r="82" spans="1:14" x14ac:dyDescent="0.25">
      <c r="A82" s="59" t="s">
        <v>248</v>
      </c>
      <c r="G82" s="17">
        <v>1</v>
      </c>
      <c r="H82" s="18">
        <v>1</v>
      </c>
      <c r="I82" s="8">
        <v>1</v>
      </c>
      <c r="J82" s="18">
        <v>1</v>
      </c>
      <c r="K82" s="8">
        <v>1</v>
      </c>
      <c r="L82" s="18">
        <v>1</v>
      </c>
    </row>
    <row r="83" spans="1:14" s="36" customFormat="1" x14ac:dyDescent="0.25">
      <c r="A83" s="31" t="s">
        <v>249</v>
      </c>
      <c r="G83" s="32">
        <v>500.01107954545421</v>
      </c>
      <c r="H83" s="33">
        <v>500.00687022900706</v>
      </c>
      <c r="I83" s="34">
        <v>500.01399999999995</v>
      </c>
      <c r="J83" s="33">
        <v>500.01131639722871</v>
      </c>
      <c r="K83" s="34">
        <v>500.00367231638381</v>
      </c>
      <c r="L83" s="33">
        <v>499.99706601467022</v>
      </c>
    </row>
    <row r="84" spans="1:14" x14ac:dyDescent="0.25">
      <c r="A84" s="41" t="s">
        <v>250</v>
      </c>
      <c r="G84" s="40">
        <v>176</v>
      </c>
      <c r="H84" s="38">
        <v>393</v>
      </c>
      <c r="I84" s="39">
        <v>200</v>
      </c>
      <c r="J84" s="38">
        <v>433</v>
      </c>
      <c r="K84" s="39">
        <v>354</v>
      </c>
      <c r="L84" s="38">
        <v>409</v>
      </c>
    </row>
    <row r="85" spans="1:14" x14ac:dyDescent="0.25">
      <c r="A85"/>
    </row>
    <row r="86" spans="1:14" x14ac:dyDescent="0.25">
      <c r="A86" s="71" t="s">
        <v>396</v>
      </c>
      <c r="B86" s="71" t="s">
        <v>397</v>
      </c>
    </row>
    <row r="87" spans="1:14" x14ac:dyDescent="0.25">
      <c r="A87" s="71" t="s">
        <v>398</v>
      </c>
      <c r="B87" s="71" t="s">
        <v>475</v>
      </c>
    </row>
    <row r="89" spans="1:14" x14ac:dyDescent="0.25">
      <c r="A89" s="30" t="s">
        <v>292</v>
      </c>
      <c r="B89" s="1"/>
      <c r="C89" s="1"/>
      <c r="D89" s="1"/>
      <c r="E89" s="1"/>
      <c r="F89" s="1"/>
      <c r="G89" s="1"/>
      <c r="H89" s="1"/>
      <c r="I89" s="1"/>
      <c r="J89" s="1"/>
      <c r="K89" s="1"/>
      <c r="L89" s="1"/>
      <c r="M89" s="1"/>
      <c r="N89" s="1"/>
    </row>
    <row r="91" spans="1:14" x14ac:dyDescent="0.25">
      <c r="B91" s="10" t="s">
        <v>0</v>
      </c>
      <c r="C91" s="11" t="s">
        <v>1</v>
      </c>
      <c r="D91" s="12" t="s">
        <v>2</v>
      </c>
      <c r="E91" s="11" t="s">
        <v>3</v>
      </c>
      <c r="F91" s="12" t="s">
        <v>4</v>
      </c>
      <c r="G91" s="11" t="s">
        <v>5</v>
      </c>
      <c r="H91" s="11" t="s">
        <v>6</v>
      </c>
      <c r="I91" s="11" t="s">
        <v>7</v>
      </c>
      <c r="J91" s="11" t="s">
        <v>8</v>
      </c>
      <c r="K91" s="11" t="s">
        <v>9</v>
      </c>
      <c r="L91" s="11" t="s">
        <v>10</v>
      </c>
      <c r="M91" s="11" t="s">
        <v>11</v>
      </c>
      <c r="N91" s="11" t="s">
        <v>12</v>
      </c>
    </row>
    <row r="92" spans="1:14" x14ac:dyDescent="0.25">
      <c r="A92" s="27" t="s">
        <v>50</v>
      </c>
      <c r="B92" s="13">
        <v>9.4848046673805003E-2</v>
      </c>
      <c r="C92" s="14">
        <v>0.12916232127076516</v>
      </c>
      <c r="D92" s="4">
        <v>0.10353413967148647</v>
      </c>
      <c r="E92" s="14">
        <v>0.11746817569094806</v>
      </c>
      <c r="F92" s="4">
        <v>0.14520128513179162</v>
      </c>
      <c r="G92" s="14">
        <v>0.14016507588752306</v>
      </c>
      <c r="H92" s="14">
        <v>0.12474739532841034</v>
      </c>
      <c r="I92" s="14">
        <v>0.12154159683528859</v>
      </c>
      <c r="J92" s="14">
        <v>0.10958435582751243</v>
      </c>
      <c r="K92" s="14">
        <v>6.2744454419261408E-2</v>
      </c>
      <c r="L92" s="14">
        <v>9.9086645007207888E-2</v>
      </c>
      <c r="M92" s="14">
        <v>5.1937133244669177E-2</v>
      </c>
      <c r="N92" s="14">
        <v>6.088064215629943E-2</v>
      </c>
    </row>
    <row r="93" spans="1:14" x14ac:dyDescent="0.25">
      <c r="A93" s="28" t="s">
        <v>51</v>
      </c>
      <c r="B93" s="15">
        <v>3.4601044881429559E-2</v>
      </c>
      <c r="C93" s="16">
        <v>4.6220142318884508E-2</v>
      </c>
      <c r="D93" s="6">
        <v>3.6747056981940793E-2</v>
      </c>
      <c r="E93" s="16">
        <v>5.63366202801837E-2</v>
      </c>
      <c r="F93" s="6">
        <v>3.4225241240763891E-2</v>
      </c>
      <c r="G93" s="16">
        <v>2.4343778745811884E-2</v>
      </c>
      <c r="H93" s="16">
        <v>3.8190314942237444E-2</v>
      </c>
      <c r="I93" s="16">
        <v>2.7936217785901992E-2</v>
      </c>
      <c r="J93" s="16">
        <v>2.212929130010453E-2</v>
      </c>
      <c r="K93" s="16">
        <v>1.9376411359690589E-2</v>
      </c>
      <c r="L93" s="16">
        <v>2.6093551649202806E-2</v>
      </c>
      <c r="M93" s="16">
        <v>8.5636059743604675E-3</v>
      </c>
      <c r="N93" s="16">
        <v>1.6907214478345815E-2</v>
      </c>
    </row>
    <row r="94" spans="1:14" x14ac:dyDescent="0.25">
      <c r="A94" s="28" t="s">
        <v>52</v>
      </c>
      <c r="B94" s="15">
        <v>6.4471641399762095E-3</v>
      </c>
      <c r="C94" s="16">
        <v>1.649089932122573E-2</v>
      </c>
      <c r="D94" s="6">
        <v>2.5054334760323583E-2</v>
      </c>
      <c r="E94" s="16">
        <v>1.6181567314277029E-2</v>
      </c>
      <c r="F94" s="6">
        <v>2.2435767087411591E-2</v>
      </c>
      <c r="G94" s="16">
        <v>2.336084598125383E-2</v>
      </c>
      <c r="H94" s="16">
        <v>2.5466316747810601E-2</v>
      </c>
      <c r="I94" s="16">
        <v>1.3424624110524905E-2</v>
      </c>
      <c r="J94" s="16">
        <v>1.5495723191484354E-2</v>
      </c>
      <c r="K94" s="16">
        <v>5.5307503391218071E-3</v>
      </c>
      <c r="L94" s="16">
        <v>1.4598618671600994E-2</v>
      </c>
      <c r="M94" s="16">
        <v>8.5636059743604675E-3</v>
      </c>
      <c r="N94" s="16">
        <v>9.8056953962987539E-3</v>
      </c>
    </row>
    <row r="95" spans="1:14" x14ac:dyDescent="0.25">
      <c r="A95" s="28" t="s">
        <v>53</v>
      </c>
      <c r="B95" s="15">
        <v>3.5736092089213418E-2</v>
      </c>
      <c r="C95" s="16">
        <v>2.5402982188344317E-2</v>
      </c>
      <c r="D95" s="6">
        <v>2.00266838050699E-2</v>
      </c>
      <c r="E95" s="16">
        <v>3.9256672004639052E-2</v>
      </c>
      <c r="F95" s="6">
        <v>2.9533295710117778E-2</v>
      </c>
      <c r="G95" s="16">
        <v>8.1145929152706287E-3</v>
      </c>
      <c r="H95" s="16">
        <v>3.5624446890551636E-2</v>
      </c>
      <c r="I95" s="16">
        <v>5.7693384585231593E-2</v>
      </c>
      <c r="J95" s="16">
        <v>1.9382702192883398E-2</v>
      </c>
      <c r="K95" s="16">
        <v>1.9815391186392431E-2</v>
      </c>
      <c r="L95" s="16">
        <v>1.7955117585042049E-2</v>
      </c>
      <c r="M95" s="16">
        <v>8.8102074754680664E-3</v>
      </c>
      <c r="N95" s="16">
        <v>1.657836121047343E-2</v>
      </c>
    </row>
    <row r="96" spans="1:14" x14ac:dyDescent="0.25">
      <c r="A96" s="28" t="s">
        <v>54</v>
      </c>
      <c r="B96" s="15">
        <v>9.3732899417067236E-2</v>
      </c>
      <c r="C96" s="16">
        <v>8.2714057854618203E-2</v>
      </c>
      <c r="D96" s="6">
        <v>9.5315568109957838E-2</v>
      </c>
      <c r="E96" s="16">
        <v>8.0911406575205055E-2</v>
      </c>
      <c r="F96" s="6">
        <v>6.2615355731588662E-2</v>
      </c>
      <c r="G96" s="16">
        <v>7.0208103343164574E-2</v>
      </c>
      <c r="H96" s="16">
        <v>6.3610830792655754E-2</v>
      </c>
      <c r="I96" s="16">
        <v>7.3658937549748588E-2</v>
      </c>
      <c r="J96" s="16">
        <v>6.698416525445848E-2</v>
      </c>
      <c r="K96" s="16">
        <v>4.9300202879865897E-2</v>
      </c>
      <c r="L96" s="16">
        <v>5.6463412010241562E-2</v>
      </c>
      <c r="M96" s="16">
        <v>6.1733746724567634E-2</v>
      </c>
      <c r="N96" s="16">
        <v>5.6154446120631703E-2</v>
      </c>
    </row>
    <row r="97" spans="1:14" x14ac:dyDescent="0.25">
      <c r="A97" s="28" t="s">
        <v>55</v>
      </c>
      <c r="B97" s="15">
        <v>0.14002980552667818</v>
      </c>
      <c r="C97" s="16">
        <v>0.17224195848382035</v>
      </c>
      <c r="D97" s="6">
        <v>0.13215703510983656</v>
      </c>
      <c r="E97" s="16">
        <v>0.14803692839951341</v>
      </c>
      <c r="F97" s="6">
        <v>0.14652329733129577</v>
      </c>
      <c r="G97" s="16">
        <v>0.11090663331892085</v>
      </c>
      <c r="H97" s="16">
        <v>0.13739353199727028</v>
      </c>
      <c r="I97" s="16">
        <v>9.9421216205946197E-2</v>
      </c>
      <c r="J97" s="16">
        <v>0.11414591540422409</v>
      </c>
      <c r="K97" s="16">
        <v>0.12024685694398853</v>
      </c>
      <c r="L97" s="16">
        <v>0.1083062590098328</v>
      </c>
      <c r="M97" s="16">
        <v>9.2600620086851423E-2</v>
      </c>
      <c r="N97" s="16">
        <v>0.10893478436272157</v>
      </c>
    </row>
    <row r="98" spans="1:14" x14ac:dyDescent="0.25">
      <c r="A98" s="28" t="s">
        <v>56</v>
      </c>
      <c r="B98" s="15">
        <v>0.26412606024989255</v>
      </c>
      <c r="C98" s="16">
        <v>0.27923612312575269</v>
      </c>
      <c r="D98" s="6">
        <v>0.33291690325421203</v>
      </c>
      <c r="E98" s="16">
        <v>0.27509973435671564</v>
      </c>
      <c r="F98" s="6">
        <v>0.28207885164883856</v>
      </c>
      <c r="G98" s="16">
        <v>0.31452484859710456</v>
      </c>
      <c r="H98" s="16">
        <v>0.26969654869882181</v>
      </c>
      <c r="I98" s="16">
        <v>0.2039242901198767</v>
      </c>
      <c r="J98" s="16">
        <v>0.23217880980984718</v>
      </c>
      <c r="K98" s="16">
        <v>0.24697756457155967</v>
      </c>
      <c r="L98" s="16">
        <v>0.22944144415517367</v>
      </c>
      <c r="M98" s="16">
        <v>0.24416265207385338</v>
      </c>
      <c r="N98" s="16">
        <v>0.17895119035102944</v>
      </c>
    </row>
    <row r="99" spans="1:14" x14ac:dyDescent="0.25">
      <c r="A99" s="28" t="s">
        <v>57</v>
      </c>
      <c r="B99" s="15">
        <v>0.18328748911277692</v>
      </c>
      <c r="C99" s="16">
        <v>0.1555721083018409</v>
      </c>
      <c r="D99" s="6">
        <v>0.15388407923797501</v>
      </c>
      <c r="E99" s="16">
        <v>0.16392141539591448</v>
      </c>
      <c r="F99" s="6">
        <v>0.15323976554757088</v>
      </c>
      <c r="G99" s="16">
        <v>0.15873682344538961</v>
      </c>
      <c r="H99" s="16">
        <v>0.13736605145883488</v>
      </c>
      <c r="I99" s="16">
        <v>0.17162619446655497</v>
      </c>
      <c r="J99" s="16">
        <v>0.14078457346692846</v>
      </c>
      <c r="K99" s="16">
        <v>0.19123108135363967</v>
      </c>
      <c r="L99" s="16">
        <v>0.17465628160165247</v>
      </c>
      <c r="M99" s="16">
        <v>0.11231585975517357</v>
      </c>
      <c r="N99" s="16">
        <v>0.14073941862654257</v>
      </c>
    </row>
    <row r="100" spans="1:14" x14ac:dyDescent="0.25">
      <c r="A100" s="28" t="s">
        <v>58</v>
      </c>
      <c r="B100" s="15">
        <v>0.14719139790916091</v>
      </c>
      <c r="C100" s="16">
        <v>9.2959407134748206E-2</v>
      </c>
      <c r="D100" s="6">
        <v>9.8695308752108565E-2</v>
      </c>
      <c r="E100" s="16">
        <v>9.7693084531600499E-2</v>
      </c>
      <c r="F100" s="6">
        <v>9.3411053314473427E-2</v>
      </c>
      <c r="G100" s="16">
        <v>0.10586640409672744</v>
      </c>
      <c r="H100" s="16">
        <v>0.1170268907246567</v>
      </c>
      <c r="I100" s="16">
        <v>0.17090621462599048</v>
      </c>
      <c r="J100" s="16">
        <v>0.15293741619704679</v>
      </c>
      <c r="K100" s="16">
        <v>0.12537619780193701</v>
      </c>
      <c r="L100" s="16">
        <v>0.12977924564838522</v>
      </c>
      <c r="M100" s="16">
        <v>0.19894090158726604</v>
      </c>
      <c r="N100" s="16">
        <v>0.21381330425406531</v>
      </c>
    </row>
    <row r="101" spans="1:14" x14ac:dyDescent="0.25">
      <c r="A101" s="28" t="s">
        <v>59</v>
      </c>
      <c r="B101" s="21"/>
      <c r="C101" s="19"/>
      <c r="D101" s="6">
        <v>1.6688903170891584E-3</v>
      </c>
      <c r="E101" s="16">
        <v>5.094395451003134E-3</v>
      </c>
      <c r="F101" s="6">
        <v>3.0736087256147817E-2</v>
      </c>
      <c r="G101" s="16">
        <v>4.3772893668833482E-2</v>
      </c>
      <c r="H101" s="16">
        <v>5.0877672418750478E-2</v>
      </c>
      <c r="I101" s="16">
        <v>5.9867323714935958E-2</v>
      </c>
      <c r="J101" s="16">
        <v>0.1025371712141388</v>
      </c>
      <c r="K101" s="16">
        <v>0.13313941762009654</v>
      </c>
      <c r="L101" s="16">
        <v>0.11878993910966712</v>
      </c>
      <c r="M101" s="16">
        <v>0.13369501553495772</v>
      </c>
      <c r="N101" s="16">
        <v>0.15393144692992863</v>
      </c>
    </row>
    <row r="102" spans="1:14" x14ac:dyDescent="0.25">
      <c r="A102" s="28" t="s">
        <v>60</v>
      </c>
      <c r="B102" s="21"/>
      <c r="C102" s="19"/>
      <c r="D102" s="20"/>
      <c r="E102" s="19"/>
      <c r="F102" s="20"/>
      <c r="G102" s="19"/>
      <c r="H102" s="19"/>
      <c r="I102" s="19"/>
      <c r="J102" s="16">
        <v>2.38398761413714E-2</v>
      </c>
      <c r="K102" s="16">
        <v>2.6261671524446452E-2</v>
      </c>
      <c r="L102" s="16">
        <v>2.4829485551993432E-2</v>
      </c>
      <c r="M102" s="16">
        <v>7.8676651568472145E-2</v>
      </c>
      <c r="N102" s="16">
        <v>4.3303496113663437E-2</v>
      </c>
    </row>
    <row r="103" spans="1:14" x14ac:dyDescent="0.25">
      <c r="A103" s="59" t="s">
        <v>248</v>
      </c>
      <c r="B103" s="17">
        <v>1</v>
      </c>
      <c r="C103" s="18">
        <v>1</v>
      </c>
      <c r="D103" s="8">
        <v>1</v>
      </c>
      <c r="E103" s="18">
        <v>1</v>
      </c>
      <c r="F103" s="8">
        <v>1</v>
      </c>
      <c r="G103" s="18">
        <v>1</v>
      </c>
      <c r="H103" s="18">
        <v>1</v>
      </c>
      <c r="I103" s="18">
        <v>1</v>
      </c>
      <c r="J103" s="18">
        <v>1</v>
      </c>
      <c r="K103" s="18">
        <v>1</v>
      </c>
      <c r="L103" s="18">
        <v>1</v>
      </c>
      <c r="M103" s="18">
        <v>1</v>
      </c>
      <c r="N103" s="18">
        <v>1</v>
      </c>
    </row>
    <row r="104" spans="1:14" s="36" customFormat="1" x14ac:dyDescent="0.25">
      <c r="A104" s="31" t="s">
        <v>249</v>
      </c>
      <c r="B104" s="32">
        <v>500.00123000000048</v>
      </c>
      <c r="C104" s="33">
        <v>499.99759500000027</v>
      </c>
      <c r="D104" s="34">
        <v>499.99990500000052</v>
      </c>
      <c r="E104" s="33">
        <v>499.99946499999987</v>
      </c>
      <c r="F104" s="34">
        <v>499.99749303621155</v>
      </c>
      <c r="G104" s="33">
        <v>500.01107954545438</v>
      </c>
      <c r="H104" s="33">
        <v>500.00687022900752</v>
      </c>
      <c r="I104" s="33">
        <v>500.01400000000007</v>
      </c>
      <c r="J104" s="33">
        <v>500.01131639722843</v>
      </c>
      <c r="K104" s="33">
        <v>500.00367231638381</v>
      </c>
      <c r="L104" s="33">
        <v>499.99706601467039</v>
      </c>
      <c r="M104" s="33">
        <v>500.00550351288086</v>
      </c>
      <c r="N104" s="33">
        <v>499.99633251833723</v>
      </c>
    </row>
    <row r="105" spans="1:14" x14ac:dyDescent="0.25">
      <c r="A105" s="41" t="s">
        <v>250</v>
      </c>
      <c r="B105" s="40">
        <v>932</v>
      </c>
      <c r="C105" s="38">
        <v>590</v>
      </c>
      <c r="D105" s="39">
        <v>407</v>
      </c>
      <c r="E105" s="38">
        <v>392</v>
      </c>
      <c r="F105" s="39">
        <v>359</v>
      </c>
      <c r="G105" s="38">
        <v>176</v>
      </c>
      <c r="H105" s="38">
        <v>393</v>
      </c>
      <c r="I105" s="38">
        <v>200</v>
      </c>
      <c r="J105" s="38">
        <v>433</v>
      </c>
      <c r="K105" s="38">
        <v>354</v>
      </c>
      <c r="L105" s="38">
        <v>409</v>
      </c>
      <c r="M105" s="38">
        <v>427</v>
      </c>
      <c r="N105" s="38">
        <v>409</v>
      </c>
    </row>
    <row r="106" spans="1:14" x14ac:dyDescent="0.25">
      <c r="A106"/>
    </row>
    <row r="107" spans="1:14" x14ac:dyDescent="0.25">
      <c r="A107" s="71" t="s">
        <v>396</v>
      </c>
      <c r="B107" s="71" t="s">
        <v>397</v>
      </c>
    </row>
    <row r="108" spans="1:14" x14ac:dyDescent="0.25">
      <c r="A108" s="71" t="s">
        <v>398</v>
      </c>
      <c r="B108" s="71" t="s">
        <v>475</v>
      </c>
    </row>
    <row r="110" spans="1:14" x14ac:dyDescent="0.25">
      <c r="A110" s="30" t="s">
        <v>293</v>
      </c>
      <c r="B110" s="1"/>
      <c r="C110" s="1"/>
      <c r="D110" s="1"/>
      <c r="E110" s="1"/>
      <c r="F110" s="1"/>
      <c r="G110" s="1"/>
      <c r="H110" s="1"/>
      <c r="I110" s="1"/>
      <c r="J110" s="1"/>
      <c r="K110" s="1"/>
      <c r="L110" s="1"/>
      <c r="M110" s="1"/>
      <c r="N110" s="1"/>
    </row>
    <row r="112" spans="1:14" x14ac:dyDescent="0.25">
      <c r="B112" s="10" t="s">
        <v>0</v>
      </c>
      <c r="C112" s="11" t="s">
        <v>1</v>
      </c>
      <c r="D112" s="12" t="s">
        <v>2</v>
      </c>
      <c r="E112" s="11" t="s">
        <v>3</v>
      </c>
      <c r="F112" s="12" t="s">
        <v>4</v>
      </c>
      <c r="G112" s="11" t="s">
        <v>5</v>
      </c>
      <c r="H112" s="11" t="s">
        <v>6</v>
      </c>
      <c r="I112" s="11" t="s">
        <v>7</v>
      </c>
      <c r="J112" s="11" t="s">
        <v>8</v>
      </c>
      <c r="K112" s="11" t="s">
        <v>9</v>
      </c>
      <c r="L112" s="11" t="s">
        <v>10</v>
      </c>
      <c r="M112" s="11" t="s">
        <v>11</v>
      </c>
      <c r="N112" s="11" t="s">
        <v>12</v>
      </c>
    </row>
    <row r="113" spans="1:14" x14ac:dyDescent="0.25">
      <c r="A113" s="27" t="s">
        <v>61</v>
      </c>
      <c r="B113" s="13">
        <v>0.53170020201750379</v>
      </c>
      <c r="C113" s="14">
        <v>0.18341350221894578</v>
      </c>
      <c r="D113" s="4">
        <v>0.17741638370911314</v>
      </c>
      <c r="E113" s="14">
        <v>0.23524533171250464</v>
      </c>
      <c r="F113" s="4">
        <v>0.20893642363666454</v>
      </c>
      <c r="G113" s="14">
        <v>0.24849960711097899</v>
      </c>
      <c r="H113" s="14">
        <v>0.26960036681429855</v>
      </c>
      <c r="I113" s="14">
        <v>0.26198466442939633</v>
      </c>
      <c r="J113" s="14">
        <v>0.27164489117798202</v>
      </c>
      <c r="K113" s="14">
        <v>0.24133410319585238</v>
      </c>
      <c r="L113" s="14">
        <v>0.24502979968586661</v>
      </c>
      <c r="M113" s="14">
        <v>0.54383944720046451</v>
      </c>
      <c r="N113" s="14">
        <v>0.46827482842172413</v>
      </c>
    </row>
    <row r="114" spans="1:14" x14ac:dyDescent="0.25">
      <c r="A114" s="28" t="s">
        <v>62</v>
      </c>
      <c r="B114" s="15">
        <v>4.7657642762198631E-2</v>
      </c>
      <c r="C114" s="16">
        <v>0.11579419697008729</v>
      </c>
      <c r="D114" s="6">
        <v>9.8590408732177726E-2</v>
      </c>
      <c r="E114" s="16">
        <v>8.450493042027557E-2</v>
      </c>
      <c r="F114" s="6">
        <v>0.1396876084615466</v>
      </c>
      <c r="G114" s="16">
        <v>0.11889566083478853</v>
      </c>
      <c r="H114" s="16">
        <v>0.10439449432501469</v>
      </c>
      <c r="I114" s="16">
        <v>8.1634714228001656E-2</v>
      </c>
      <c r="J114" s="16">
        <v>8.0795400011731702E-2</v>
      </c>
      <c r="K114" s="16">
        <v>6.8714184585085034E-2</v>
      </c>
      <c r="L114" s="16">
        <v>7.3912903156399992E-2</v>
      </c>
      <c r="M114" s="16">
        <v>4.1956212659954237E-2</v>
      </c>
      <c r="N114" s="16">
        <v>6.5619063220512697E-2</v>
      </c>
    </row>
    <row r="115" spans="1:14" x14ac:dyDescent="0.25">
      <c r="A115" s="28" t="s">
        <v>63</v>
      </c>
      <c r="B115" s="15">
        <v>0.12636976913036729</v>
      </c>
      <c r="C115" s="16">
        <v>0.16189826873067259</v>
      </c>
      <c r="D115" s="6">
        <v>0.16896703210373631</v>
      </c>
      <c r="E115" s="16">
        <v>0.18999231329177507</v>
      </c>
      <c r="F115" s="6">
        <v>0.13555555431754257</v>
      </c>
      <c r="G115" s="16">
        <v>0.15566245975231255</v>
      </c>
      <c r="H115" s="16">
        <v>0.13227095607337738</v>
      </c>
      <c r="I115" s="16">
        <v>0.14877183438863723</v>
      </c>
      <c r="J115" s="16">
        <v>0.14853243506267039</v>
      </c>
      <c r="K115" s="16">
        <v>0.14420091829834011</v>
      </c>
      <c r="L115" s="16">
        <v>0.18925490027325378</v>
      </c>
      <c r="M115" s="16">
        <v>0.17269458626567785</v>
      </c>
      <c r="N115" s="16">
        <v>0.15393144692992883</v>
      </c>
    </row>
    <row r="116" spans="1:14" x14ac:dyDescent="0.25">
      <c r="A116" s="28" t="s">
        <v>64</v>
      </c>
      <c r="B116" s="15">
        <v>0.26325897238292806</v>
      </c>
      <c r="C116" s="16">
        <v>0.50934373994338922</v>
      </c>
      <c r="D116" s="6">
        <v>0.53161975100775216</v>
      </c>
      <c r="E116" s="16">
        <v>0.46718350988635599</v>
      </c>
      <c r="F116" s="6">
        <v>0.49851726276064878</v>
      </c>
      <c r="G116" s="16">
        <v>0.43427787679704766</v>
      </c>
      <c r="H116" s="16">
        <v>0.4581005757172793</v>
      </c>
      <c r="I116" s="16">
        <v>0.48330046758690703</v>
      </c>
      <c r="J116" s="16">
        <v>0.47521349401330049</v>
      </c>
      <c r="K116" s="16">
        <v>0.52315124239200483</v>
      </c>
      <c r="L116" s="16">
        <v>0.4788820276695992</v>
      </c>
      <c r="M116" s="16">
        <v>0.22783238685663176</v>
      </c>
      <c r="N116" s="16">
        <v>0.29424421206023516</v>
      </c>
    </row>
    <row r="117" spans="1:14" x14ac:dyDescent="0.25">
      <c r="A117" s="28" t="s">
        <v>65</v>
      </c>
      <c r="B117" s="15">
        <v>1.1173882512248984E-2</v>
      </c>
      <c r="C117" s="16">
        <v>1.2034857887666435E-2</v>
      </c>
      <c r="D117" s="6">
        <v>6.6755612683566425E-3</v>
      </c>
      <c r="E117" s="16">
        <v>1.0787711542851347E-2</v>
      </c>
      <c r="F117" s="6">
        <v>1.1789474153352315E-2</v>
      </c>
      <c r="G117" s="16">
        <v>8.1145929152706374E-3</v>
      </c>
      <c r="H117" s="16">
        <v>1.0185610681176419E-2</v>
      </c>
      <c r="I117" s="16">
        <v>7.2557968376885497E-3</v>
      </c>
      <c r="J117" s="16">
        <v>6.0894695685871211E-3</v>
      </c>
      <c r="K117" s="16">
        <v>4.6152203401895941E-3</v>
      </c>
      <c r="L117" s="19"/>
      <c r="M117" s="16">
        <v>1.8482232162784118E-3</v>
      </c>
      <c r="N117" s="16">
        <v>1.3520881571258492E-3</v>
      </c>
    </row>
    <row r="118" spans="1:14" x14ac:dyDescent="0.25">
      <c r="A118" s="28" t="s">
        <v>66</v>
      </c>
      <c r="B118" s="15">
        <v>3.5602712417327335E-3</v>
      </c>
      <c r="C118" s="16">
        <v>5.6595272223259356E-3</v>
      </c>
      <c r="D118" s="6">
        <v>5.0171609532605821E-3</v>
      </c>
      <c r="E118" s="19"/>
      <c r="F118" s="20"/>
      <c r="G118" s="16">
        <v>1.5246253065983215E-2</v>
      </c>
      <c r="H118" s="16">
        <v>1.5271545887155796E-2</v>
      </c>
      <c r="I118" s="16">
        <v>3.6278984188442749E-3</v>
      </c>
      <c r="J118" s="16">
        <v>5.5453710285540796E-3</v>
      </c>
      <c r="K118" s="16">
        <v>5.5307503391218045E-3</v>
      </c>
      <c r="L118" s="19"/>
      <c r="M118" s="16">
        <v>6.0378726510504329E-3</v>
      </c>
      <c r="N118" s="16">
        <v>1.5226273053347606E-2</v>
      </c>
    </row>
    <row r="119" spans="1:14" x14ac:dyDescent="0.25">
      <c r="A119" s="28" t="s">
        <v>67</v>
      </c>
      <c r="B119" s="21"/>
      <c r="C119" s="19"/>
      <c r="D119" s="20"/>
      <c r="E119" s="19"/>
      <c r="F119" s="20"/>
      <c r="G119" s="19"/>
      <c r="H119" s="19"/>
      <c r="I119" s="16">
        <v>6.1688272728363646E-3</v>
      </c>
      <c r="J119" s="19"/>
      <c r="K119" s="19"/>
      <c r="L119" s="19"/>
      <c r="M119" s="19"/>
      <c r="N119" s="19"/>
    </row>
    <row r="120" spans="1:14" x14ac:dyDescent="0.25">
      <c r="A120" s="28" t="s">
        <v>68</v>
      </c>
      <c r="B120" s="21"/>
      <c r="C120" s="16">
        <v>5.8384780830795764E-3</v>
      </c>
      <c r="D120" s="6">
        <v>8.3654315894320028E-3</v>
      </c>
      <c r="E120" s="16">
        <v>3.5959038476171164E-3</v>
      </c>
      <c r="F120" s="20"/>
      <c r="G120" s="16">
        <v>7.1316601507125802E-3</v>
      </c>
      <c r="H120" s="16">
        <v>2.5429676029896865E-3</v>
      </c>
      <c r="I120" s="19"/>
      <c r="J120" s="16">
        <v>2.7726855142770398E-3</v>
      </c>
      <c r="K120" s="16">
        <v>3.2231401690270087E-3</v>
      </c>
      <c r="L120" s="19"/>
      <c r="M120" s="16">
        <v>3.0189363255252164E-3</v>
      </c>
      <c r="N120" s="19"/>
    </row>
    <row r="121" spans="1:14" x14ac:dyDescent="0.25">
      <c r="A121" s="28" t="s">
        <v>69</v>
      </c>
      <c r="B121" s="21"/>
      <c r="C121" s="19"/>
      <c r="D121" s="20"/>
      <c r="E121" s="16">
        <v>1.7979519238085582E-3</v>
      </c>
      <c r="F121" s="6">
        <v>1.964912358892052E-3</v>
      </c>
      <c r="G121" s="16">
        <v>4.0572964576353187E-3</v>
      </c>
      <c r="H121" s="19"/>
      <c r="I121" s="16">
        <v>3.6278984188442749E-3</v>
      </c>
      <c r="J121" s="16">
        <v>1.6583920271550409E-3</v>
      </c>
      <c r="K121" s="16">
        <v>2.3076101700947971E-3</v>
      </c>
      <c r="L121" s="19"/>
      <c r="M121" s="19"/>
      <c r="N121" s="19"/>
    </row>
    <row r="122" spans="1:14" x14ac:dyDescent="0.25">
      <c r="A122" s="28" t="s">
        <v>70</v>
      </c>
      <c r="B122" s="15">
        <v>6.1337849108890992E-4</v>
      </c>
      <c r="C122" s="19"/>
      <c r="D122" s="20"/>
      <c r="E122" s="19"/>
      <c r="F122" s="20"/>
      <c r="G122" s="19"/>
      <c r="H122" s="19"/>
      <c r="I122" s="19"/>
      <c r="J122" s="19"/>
      <c r="K122" s="19"/>
      <c r="L122" s="19"/>
      <c r="M122" s="19"/>
      <c r="N122" s="19"/>
    </row>
    <row r="123" spans="1:14" x14ac:dyDescent="0.25">
      <c r="A123" s="28" t="s">
        <v>71</v>
      </c>
      <c r="B123" s="21"/>
      <c r="C123" s="16">
        <v>1.2034857887666434E-3</v>
      </c>
      <c r="D123" s="20"/>
      <c r="E123" s="16">
        <v>1.7979519238085582E-3</v>
      </c>
      <c r="F123" s="6">
        <v>3.5487643113530972E-3</v>
      </c>
      <c r="G123" s="19"/>
      <c r="H123" s="16">
        <v>2.5429676029896865E-3</v>
      </c>
      <c r="I123" s="19"/>
      <c r="J123" s="16">
        <v>4.43107754143208E-3</v>
      </c>
      <c r="K123" s="16">
        <v>2.3076101700947971E-3</v>
      </c>
      <c r="L123" s="16">
        <v>5.0347483701615884E-3</v>
      </c>
      <c r="M123" s="19"/>
      <c r="N123" s="19"/>
    </row>
    <row r="124" spans="1:14" x14ac:dyDescent="0.25">
      <c r="A124" s="28" t="s">
        <v>72</v>
      </c>
      <c r="B124" s="15">
        <v>4.727028371510191E-3</v>
      </c>
      <c r="C124" s="16">
        <v>1.2034857887666434E-3</v>
      </c>
      <c r="D124" s="20"/>
      <c r="E124" s="19"/>
      <c r="F124" s="20"/>
      <c r="G124" s="19"/>
      <c r="H124" s="16">
        <v>2.5429676029896865E-3</v>
      </c>
      <c r="I124" s="16">
        <v>3.6278984188442749E-3</v>
      </c>
      <c r="J124" s="16">
        <v>1.6583920271550409E-3</v>
      </c>
      <c r="K124" s="19"/>
      <c r="L124" s="16">
        <v>3.1036856939991846E-3</v>
      </c>
      <c r="M124" s="16">
        <v>1.8482232162784118E-3</v>
      </c>
      <c r="N124" s="19"/>
    </row>
    <row r="125" spans="1:14" x14ac:dyDescent="0.25">
      <c r="A125" s="28" t="s">
        <v>43</v>
      </c>
      <c r="B125" s="15">
        <v>1.0938853090421361E-2</v>
      </c>
      <c r="C125" s="16">
        <v>3.6104573662999306E-3</v>
      </c>
      <c r="D125" s="6">
        <v>3.3482706361714215E-3</v>
      </c>
      <c r="E125" s="16">
        <v>5.0943954510031322E-3</v>
      </c>
      <c r="F125" s="20"/>
      <c r="G125" s="16">
        <v>8.1145929152706374E-3</v>
      </c>
      <c r="H125" s="16">
        <v>2.547547692728911E-3</v>
      </c>
      <c r="I125" s="19"/>
      <c r="J125" s="16">
        <v>1.6583920271550409E-3</v>
      </c>
      <c r="K125" s="16">
        <v>4.6152203401895941E-3</v>
      </c>
      <c r="L125" s="16">
        <v>4.7819351507197147E-3</v>
      </c>
      <c r="M125" s="16">
        <v>9.2411160813920591E-4</v>
      </c>
      <c r="N125" s="16">
        <v>1.3520881571258492E-3</v>
      </c>
    </row>
    <row r="126" spans="1:14" x14ac:dyDescent="0.25">
      <c r="A126" s="59" t="s">
        <v>248</v>
      </c>
      <c r="B126" s="17">
        <v>1</v>
      </c>
      <c r="C126" s="18">
        <v>1</v>
      </c>
      <c r="D126" s="8">
        <v>1</v>
      </c>
      <c r="E126" s="18">
        <v>1</v>
      </c>
      <c r="F126" s="8">
        <v>1</v>
      </c>
      <c r="G126" s="18">
        <v>1</v>
      </c>
      <c r="H126" s="18">
        <v>1</v>
      </c>
      <c r="I126" s="18">
        <v>1</v>
      </c>
      <c r="J126" s="18">
        <v>1</v>
      </c>
      <c r="K126" s="18">
        <v>1</v>
      </c>
      <c r="L126" s="18">
        <v>1</v>
      </c>
      <c r="M126" s="18">
        <v>1</v>
      </c>
      <c r="N126" s="18">
        <v>1</v>
      </c>
    </row>
    <row r="127" spans="1:14" s="36" customFormat="1" x14ac:dyDescent="0.25">
      <c r="A127" s="31" t="s">
        <v>249</v>
      </c>
      <c r="B127" s="32">
        <v>500.00123000000167</v>
      </c>
      <c r="C127" s="33">
        <v>499.99759500000027</v>
      </c>
      <c r="D127" s="34">
        <v>499.9999049999999</v>
      </c>
      <c r="E127" s="33">
        <v>499.99946500000004</v>
      </c>
      <c r="F127" s="34">
        <v>499.99749303621115</v>
      </c>
      <c r="G127" s="33">
        <v>500.01107954545387</v>
      </c>
      <c r="H127" s="33">
        <v>500.00687022900627</v>
      </c>
      <c r="I127" s="33">
        <v>500.01399999999967</v>
      </c>
      <c r="J127" s="33">
        <v>500.01131639722939</v>
      </c>
      <c r="K127" s="33">
        <v>500.00367231638393</v>
      </c>
      <c r="L127" s="33">
        <v>499.9970660146696</v>
      </c>
      <c r="M127" s="33">
        <v>500.00550351288172</v>
      </c>
      <c r="N127" s="33">
        <v>499.9963325183366</v>
      </c>
    </row>
    <row r="128" spans="1:14" x14ac:dyDescent="0.25">
      <c r="A128" s="41" t="s">
        <v>250</v>
      </c>
      <c r="B128" s="40">
        <v>932</v>
      </c>
      <c r="C128" s="38">
        <v>590</v>
      </c>
      <c r="D128" s="39">
        <v>407</v>
      </c>
      <c r="E128" s="38">
        <v>392</v>
      </c>
      <c r="F128" s="39">
        <v>359</v>
      </c>
      <c r="G128" s="38">
        <v>176</v>
      </c>
      <c r="H128" s="38">
        <v>393</v>
      </c>
      <c r="I128" s="38">
        <v>200</v>
      </c>
      <c r="J128" s="38">
        <v>433</v>
      </c>
      <c r="K128" s="38">
        <v>354</v>
      </c>
      <c r="L128" s="38">
        <v>409</v>
      </c>
      <c r="M128" s="38">
        <v>427</v>
      </c>
      <c r="N128" s="38">
        <v>409</v>
      </c>
    </row>
    <row r="129" spans="1:14" x14ac:dyDescent="0.25">
      <c r="A129"/>
    </row>
    <row r="130" spans="1:14" x14ac:dyDescent="0.25">
      <c r="A130" s="71" t="s">
        <v>396</v>
      </c>
      <c r="B130" s="71" t="s">
        <v>397</v>
      </c>
    </row>
    <row r="131" spans="1:14" x14ac:dyDescent="0.25">
      <c r="A131" s="71" t="s">
        <v>398</v>
      </c>
      <c r="B131" s="71" t="s">
        <v>399</v>
      </c>
    </row>
    <row r="133" spans="1:14" x14ac:dyDescent="0.25">
      <c r="A133" s="30" t="s">
        <v>294</v>
      </c>
      <c r="B133" s="1"/>
      <c r="C133" s="1"/>
      <c r="D133" s="1"/>
      <c r="E133" s="1"/>
      <c r="F133" s="1"/>
      <c r="G133" s="1"/>
      <c r="H133" s="1"/>
      <c r="I133" s="1"/>
      <c r="J133" s="1"/>
      <c r="K133" s="1"/>
      <c r="L133" s="1"/>
      <c r="M133" s="1"/>
      <c r="N133" s="1"/>
    </row>
    <row r="135" spans="1:14" x14ac:dyDescent="0.25">
      <c r="B135" s="10" t="s">
        <v>0</v>
      </c>
      <c r="C135" s="11" t="s">
        <v>1</v>
      </c>
      <c r="D135" s="12" t="s">
        <v>2</v>
      </c>
      <c r="E135" s="11" t="s">
        <v>3</v>
      </c>
      <c r="F135" s="12" t="s">
        <v>4</v>
      </c>
      <c r="G135" s="11" t="s">
        <v>5</v>
      </c>
      <c r="H135" s="11" t="s">
        <v>6</v>
      </c>
      <c r="I135" s="11" t="s">
        <v>7</v>
      </c>
      <c r="J135" s="11" t="s">
        <v>8</v>
      </c>
      <c r="K135" s="11" t="s">
        <v>9</v>
      </c>
      <c r="L135" s="11" t="s">
        <v>10</v>
      </c>
      <c r="M135" s="11" t="s">
        <v>11</v>
      </c>
      <c r="N135" s="11" t="s">
        <v>12</v>
      </c>
    </row>
    <row r="136" spans="1:14" x14ac:dyDescent="0.25">
      <c r="A136" s="27" t="s">
        <v>73</v>
      </c>
      <c r="B136" s="13">
        <v>0.30722174423451148</v>
      </c>
      <c r="C136" s="14">
        <v>0.55758151196707395</v>
      </c>
      <c r="D136" s="4">
        <v>0.50641855621952492</v>
      </c>
      <c r="E136" s="14">
        <v>0.47706927046411907</v>
      </c>
      <c r="F136" s="4">
        <v>0.50258970657791524</v>
      </c>
      <c r="G136" s="14">
        <v>0.5204640351719475</v>
      </c>
      <c r="H136" s="14">
        <v>0.48616940123468988</v>
      </c>
      <c r="I136" s="14">
        <v>0.3929419976240664</v>
      </c>
      <c r="J136" s="14">
        <v>0.43243062859085429</v>
      </c>
      <c r="K136" s="14">
        <v>0.42968017749022214</v>
      </c>
      <c r="L136" s="14">
        <v>0.45740904103104785</v>
      </c>
      <c r="M136" s="14">
        <v>0.33719160468257131</v>
      </c>
      <c r="N136" s="14">
        <v>0.36292075491996201</v>
      </c>
    </row>
    <row r="137" spans="1:14" x14ac:dyDescent="0.25">
      <c r="A137" s="28" t="s">
        <v>74</v>
      </c>
      <c r="B137" s="15">
        <v>0.69277825576548868</v>
      </c>
      <c r="C137" s="16">
        <v>0.4424184880329261</v>
      </c>
      <c r="D137" s="6">
        <v>0.49358144378047497</v>
      </c>
      <c r="E137" s="16">
        <v>0.52293072953588093</v>
      </c>
      <c r="F137" s="6">
        <v>0.49741029342208465</v>
      </c>
      <c r="G137" s="16">
        <v>0.47953596482805244</v>
      </c>
      <c r="H137" s="16">
        <v>0.51383059876531012</v>
      </c>
      <c r="I137" s="16">
        <v>0.60705800237593355</v>
      </c>
      <c r="J137" s="16">
        <v>0.56756937140914576</v>
      </c>
      <c r="K137" s="16">
        <v>0.57031982250977786</v>
      </c>
      <c r="L137" s="16">
        <v>0.54259095896895215</v>
      </c>
      <c r="M137" s="16">
        <v>0.66280839531742852</v>
      </c>
      <c r="N137" s="16">
        <v>0.63707924508003799</v>
      </c>
    </row>
    <row r="138" spans="1:14" x14ac:dyDescent="0.25">
      <c r="A138" s="59" t="s">
        <v>248</v>
      </c>
      <c r="B138" s="17">
        <v>1</v>
      </c>
      <c r="C138" s="18">
        <v>1</v>
      </c>
      <c r="D138" s="8">
        <v>1</v>
      </c>
      <c r="E138" s="18">
        <v>1</v>
      </c>
      <c r="F138" s="8">
        <v>1</v>
      </c>
      <c r="G138" s="18">
        <v>1</v>
      </c>
      <c r="H138" s="18">
        <v>1</v>
      </c>
      <c r="I138" s="18">
        <v>1</v>
      </c>
      <c r="J138" s="18">
        <v>1</v>
      </c>
      <c r="K138" s="18">
        <v>1</v>
      </c>
      <c r="L138" s="18">
        <v>1</v>
      </c>
      <c r="M138" s="18">
        <v>1</v>
      </c>
      <c r="N138" s="18">
        <v>1</v>
      </c>
    </row>
    <row r="139" spans="1:14" s="36" customFormat="1" x14ac:dyDescent="0.25">
      <c r="A139" s="31" t="s">
        <v>249</v>
      </c>
      <c r="B139" s="32">
        <v>500.00122999999883</v>
      </c>
      <c r="C139" s="33">
        <v>499.99759500000096</v>
      </c>
      <c r="D139" s="34">
        <v>499.99990500000024</v>
      </c>
      <c r="E139" s="33">
        <v>499.99946500000055</v>
      </c>
      <c r="F139" s="34">
        <v>499.99749303621149</v>
      </c>
      <c r="G139" s="33">
        <v>500.01107954545341</v>
      </c>
      <c r="H139" s="33">
        <v>500.00687022900581</v>
      </c>
      <c r="I139" s="33">
        <v>500.01399999999933</v>
      </c>
      <c r="J139" s="33">
        <v>500.01131639723013</v>
      </c>
      <c r="K139" s="33">
        <v>500.00367231638336</v>
      </c>
      <c r="L139" s="33">
        <v>499.99706601466858</v>
      </c>
      <c r="M139" s="33">
        <v>500.00550351288211</v>
      </c>
      <c r="N139" s="33">
        <v>499.99633251833757</v>
      </c>
    </row>
    <row r="140" spans="1:14" x14ac:dyDescent="0.25">
      <c r="A140" s="41" t="s">
        <v>250</v>
      </c>
      <c r="B140" s="40">
        <v>932</v>
      </c>
      <c r="C140" s="38">
        <v>590</v>
      </c>
      <c r="D140" s="39">
        <v>407</v>
      </c>
      <c r="E140" s="38">
        <v>392</v>
      </c>
      <c r="F140" s="39">
        <v>359</v>
      </c>
      <c r="G140" s="38">
        <v>176</v>
      </c>
      <c r="H140" s="38">
        <v>393</v>
      </c>
      <c r="I140" s="38">
        <v>200</v>
      </c>
      <c r="J140" s="38">
        <v>433</v>
      </c>
      <c r="K140" s="38">
        <v>354</v>
      </c>
      <c r="L140" s="38">
        <v>409</v>
      </c>
      <c r="M140" s="38">
        <v>427</v>
      </c>
      <c r="N140" s="38">
        <v>409</v>
      </c>
    </row>
    <row r="141" spans="1:14" x14ac:dyDescent="0.25">
      <c r="A141"/>
    </row>
    <row r="142" spans="1:14" x14ac:dyDescent="0.25">
      <c r="A142" s="71" t="s">
        <v>396</v>
      </c>
      <c r="B142" s="71" t="s">
        <v>397</v>
      </c>
    </row>
    <row r="143" spans="1:14" x14ac:dyDescent="0.25">
      <c r="A143" s="71" t="s">
        <v>398</v>
      </c>
      <c r="B143" s="71" t="s">
        <v>399</v>
      </c>
    </row>
    <row r="145" spans="1:14" x14ac:dyDescent="0.25">
      <c r="A145" s="42" t="s">
        <v>251</v>
      </c>
      <c r="B145" s="43"/>
      <c r="C145" s="44"/>
      <c r="D145" s="44"/>
      <c r="E145" s="44"/>
      <c r="F145" s="44"/>
      <c r="G145" s="44"/>
      <c r="H145" s="44"/>
      <c r="I145" s="44"/>
      <c r="J145" s="44"/>
      <c r="K145" s="44"/>
      <c r="L145" s="44"/>
      <c r="M145" s="44"/>
      <c r="N145" s="44"/>
    </row>
    <row r="146" spans="1:14" x14ac:dyDescent="0.25">
      <c r="A146" s="42"/>
      <c r="B146" s="43"/>
      <c r="C146" s="44"/>
      <c r="D146" s="44"/>
      <c r="E146" s="44"/>
      <c r="F146" s="44"/>
      <c r="G146" s="44"/>
      <c r="H146" s="44"/>
      <c r="I146" s="44"/>
      <c r="J146" s="44"/>
      <c r="K146" s="44"/>
      <c r="L146" s="44"/>
      <c r="M146" s="44"/>
      <c r="N146" s="44"/>
    </row>
    <row r="147" spans="1:14" x14ac:dyDescent="0.25">
      <c r="B147" s="45" t="s">
        <v>0</v>
      </c>
      <c r="C147" s="46" t="s">
        <v>1</v>
      </c>
      <c r="D147" s="46" t="s">
        <v>2</v>
      </c>
      <c r="E147" s="46" t="s">
        <v>3</v>
      </c>
      <c r="F147" s="46" t="s">
        <v>4</v>
      </c>
      <c r="G147" s="46" t="s">
        <v>5</v>
      </c>
      <c r="H147" s="46" t="s">
        <v>6</v>
      </c>
      <c r="I147" s="46" t="s">
        <v>7</v>
      </c>
      <c r="J147" s="46" t="s">
        <v>8</v>
      </c>
      <c r="K147" s="46" t="s">
        <v>9</v>
      </c>
      <c r="L147" s="46" t="s">
        <v>10</v>
      </c>
      <c r="M147" s="46" t="s">
        <v>11</v>
      </c>
      <c r="N147" s="46" t="s">
        <v>12</v>
      </c>
    </row>
    <row r="148" spans="1:14" x14ac:dyDescent="0.25">
      <c r="A148" s="47" t="s">
        <v>252</v>
      </c>
      <c r="B148" s="48">
        <v>0.15505986703447747</v>
      </c>
      <c r="C148" s="49">
        <v>0.12757855243535637</v>
      </c>
      <c r="D148" s="49">
        <v>0.16819357256447576</v>
      </c>
      <c r="E148" s="49">
        <v>0.14761121646280079</v>
      </c>
      <c r="F148" s="49">
        <v>9.4706610031214708E-2</v>
      </c>
      <c r="G148" s="49">
        <v>6.047572314218766E-2</v>
      </c>
      <c r="H148" s="49">
        <v>0.1140314711031466</v>
      </c>
      <c r="I148" s="49">
        <v>0.17728837799940475</v>
      </c>
      <c r="J148" s="49">
        <v>9.5385288088499762E-2</v>
      </c>
      <c r="K148" s="49">
        <v>0.11269368652121303</v>
      </c>
      <c r="L148" s="49">
        <v>8.951502892892442E-2</v>
      </c>
      <c r="M148" s="49">
        <v>6.0478225116402967E-2</v>
      </c>
      <c r="N148" s="49">
        <v>6.615420373433234E-2</v>
      </c>
    </row>
    <row r="149" spans="1:14" x14ac:dyDescent="0.25">
      <c r="A149" s="50" t="s">
        <v>253</v>
      </c>
      <c r="B149" s="48">
        <v>0.32043730521039121</v>
      </c>
      <c r="C149" s="49">
        <v>0.39679347223423067</v>
      </c>
      <c r="D149" s="49">
        <v>0.25733714367363342</v>
      </c>
      <c r="E149" s="49">
        <v>0.20414237561897777</v>
      </c>
      <c r="F149" s="49">
        <v>0.38361281569239553</v>
      </c>
      <c r="G149" s="49">
        <v>0.35907719884677286</v>
      </c>
      <c r="H149" s="49">
        <v>0.3213792174696754</v>
      </c>
      <c r="I149" s="49">
        <v>0.34994261400218407</v>
      </c>
      <c r="J149" s="49">
        <v>0.32676244233798923</v>
      </c>
      <c r="K149" s="49">
        <v>0.27483122178400998</v>
      </c>
      <c r="L149" s="49">
        <v>0.3442894773978093</v>
      </c>
      <c r="M149" s="49">
        <v>0.24319083443531903</v>
      </c>
      <c r="N149" s="49">
        <v>0.23947761118615454</v>
      </c>
    </row>
    <row r="150" spans="1:14" x14ac:dyDescent="0.25">
      <c r="A150" s="50" t="s">
        <v>254</v>
      </c>
      <c r="B150" s="48">
        <v>0.61028502144211272</v>
      </c>
      <c r="C150" s="49">
        <v>0.52667499947944518</v>
      </c>
      <c r="D150" s="49">
        <v>0.54107952541856563</v>
      </c>
      <c r="E150" s="49">
        <v>0.54270910549665674</v>
      </c>
      <c r="F150" s="49">
        <v>0.66860944594211202</v>
      </c>
      <c r="G150" s="49">
        <v>0.61492385132915084</v>
      </c>
      <c r="H150" s="49">
        <v>0.60636466286140756</v>
      </c>
      <c r="I150" s="49">
        <v>0.60109224258371985</v>
      </c>
      <c r="J150" s="49">
        <v>0.60291657137034849</v>
      </c>
      <c r="K150" s="49">
        <v>0.54624776227927652</v>
      </c>
      <c r="L150" s="49">
        <v>0.62509995766499094</v>
      </c>
      <c r="M150" s="49">
        <v>0.54796072297725162</v>
      </c>
      <c r="N150" s="49">
        <v>0.67751888893005974</v>
      </c>
    </row>
    <row r="151" spans="1:14" x14ac:dyDescent="0.25">
      <c r="A151" s="50" t="s">
        <v>255</v>
      </c>
      <c r="B151" s="48">
        <v>0.19697492859409585</v>
      </c>
      <c r="C151" s="49">
        <v>0.25815834865896781</v>
      </c>
      <c r="D151" s="49">
        <v>0.25756499871667421</v>
      </c>
      <c r="E151" s="49">
        <v>0.31784237978609192</v>
      </c>
      <c r="F151" s="49">
        <v>0.18638044480703761</v>
      </c>
      <c r="G151" s="49">
        <v>0.18757539269702053</v>
      </c>
      <c r="H151" s="49">
        <v>0.23306226886142678</v>
      </c>
      <c r="I151" s="49">
        <v>0.21421900329047014</v>
      </c>
      <c r="J151" s="49">
        <v>0.24304885238472412</v>
      </c>
      <c r="K151" s="49">
        <v>0.29502938374666932</v>
      </c>
      <c r="L151" s="49">
        <v>0.24009831130344877</v>
      </c>
      <c r="M151" s="49">
        <v>0.23515374101278971</v>
      </c>
      <c r="N151" s="49">
        <v>0.18913183344730158</v>
      </c>
    </row>
    <row r="152" spans="1:14" x14ac:dyDescent="0.25">
      <c r="A152" s="50" t="s">
        <v>256</v>
      </c>
      <c r="B152" s="48">
        <v>0.14255746242544012</v>
      </c>
      <c r="C152" s="49">
        <v>0.14612954369160611</v>
      </c>
      <c r="D152" s="49">
        <v>0.19783214458651474</v>
      </c>
      <c r="E152" s="49">
        <v>0.18655407241505387</v>
      </c>
      <c r="F152" s="49">
        <v>0.20808429696367778</v>
      </c>
      <c r="G152" s="49">
        <v>0.14811519622024044</v>
      </c>
      <c r="H152" s="49">
        <v>0.19184631162400526</v>
      </c>
      <c r="I152" s="49">
        <v>0.16342157968001289</v>
      </c>
      <c r="J152" s="49">
        <v>0.17790862485161568</v>
      </c>
      <c r="K152" s="49">
        <v>0.14713502717478863</v>
      </c>
      <c r="L152" s="49">
        <v>0.1267580789312765</v>
      </c>
      <c r="M152" s="49">
        <v>6.1756159086110374E-2</v>
      </c>
      <c r="N152" s="49">
        <v>9.035359268628726E-2</v>
      </c>
    </row>
    <row r="153" spans="1:14" x14ac:dyDescent="0.25">
      <c r="A153" s="50" t="s">
        <v>257</v>
      </c>
      <c r="B153" s="48">
        <v>2.9811423316976959E-2</v>
      </c>
      <c r="C153" s="49">
        <v>2.2458671897568179E-2</v>
      </c>
      <c r="D153" s="49">
        <v>1.6498095270855662E-2</v>
      </c>
      <c r="E153" s="49">
        <v>3.203557072150353E-2</v>
      </c>
      <c r="F153" s="49">
        <v>2.1182871027241808E-2</v>
      </c>
      <c r="G153" s="49">
        <v>1.3702503283164367E-2</v>
      </c>
      <c r="H153" s="49">
        <v>5.1764681507878389E-3</v>
      </c>
      <c r="I153" s="49">
        <v>9.2326563227663524E-3</v>
      </c>
      <c r="J153" s="49">
        <v>6.371011948698632E-3</v>
      </c>
      <c r="K153" s="49">
        <v>0</v>
      </c>
      <c r="L153" s="49">
        <v>0</v>
      </c>
      <c r="M153" s="49">
        <v>0</v>
      </c>
      <c r="N153" s="49">
        <v>2.0507499991578752E-2</v>
      </c>
    </row>
    <row r="154" spans="1:14" x14ac:dyDescent="0.25">
      <c r="A154" s="50" t="s">
        <v>258</v>
      </c>
      <c r="B154" s="48">
        <v>3.1897012751344551E-2</v>
      </c>
      <c r="C154" s="49">
        <v>1.5108823267196071E-2</v>
      </c>
      <c r="D154" s="49">
        <v>3.6250238587274275E-2</v>
      </c>
      <c r="E154" s="49">
        <v>1.5074975774980522E-2</v>
      </c>
      <c r="F154" s="49">
        <v>7.8191508229285035E-3</v>
      </c>
      <c r="G154" s="49">
        <v>1.5591073286341099E-2</v>
      </c>
      <c r="H154" s="49">
        <v>0</v>
      </c>
      <c r="I154" s="49">
        <v>0</v>
      </c>
      <c r="J154" s="49">
        <v>0</v>
      </c>
      <c r="K154" s="49">
        <v>0</v>
      </c>
      <c r="L154" s="49">
        <v>0</v>
      </c>
      <c r="M154" s="49">
        <v>0</v>
      </c>
      <c r="N154" s="49">
        <v>0</v>
      </c>
    </row>
    <row r="155" spans="1:14" x14ac:dyDescent="0.25">
      <c r="A155" s="50" t="s">
        <v>43</v>
      </c>
      <c r="B155" s="48">
        <v>0.1025549235488932</v>
      </c>
      <c r="C155" s="49">
        <v>8.8639107765263916E-2</v>
      </c>
      <c r="D155" s="49">
        <v>8.5848094873950773E-2</v>
      </c>
      <c r="E155" s="49">
        <v>6.7839885386752175E-2</v>
      </c>
      <c r="F155" s="49">
        <v>4.4640323496027319E-2</v>
      </c>
      <c r="G155" s="49">
        <v>0.13300663619482661</v>
      </c>
      <c r="H155" s="49">
        <v>0.10355733272559688</v>
      </c>
      <c r="I155" s="49">
        <v>9.3260517161085577E-2</v>
      </c>
      <c r="J155" s="49">
        <v>0.1107476732221684</v>
      </c>
      <c r="K155" s="49">
        <v>9.2233210766830762E-2</v>
      </c>
      <c r="L155" s="49">
        <v>0.14525612681687783</v>
      </c>
      <c r="M155" s="49">
        <v>0.15421329273577841</v>
      </c>
      <c r="N155" s="49">
        <v>0.1407667406616433</v>
      </c>
    </row>
    <row r="156" spans="1:14" x14ac:dyDescent="0.25">
      <c r="A156" s="51" t="s">
        <v>249</v>
      </c>
      <c r="B156" s="52">
        <v>153.61125000000078</v>
      </c>
      <c r="C156" s="53">
        <v>278.78941500000121</v>
      </c>
      <c r="D156" s="53">
        <v>253.20922999999976</v>
      </c>
      <c r="E156" s="53">
        <v>238.53438000000011</v>
      </c>
      <c r="F156" s="53">
        <v>251.29359331476277</v>
      </c>
      <c r="G156" s="53">
        <v>260.23778409090829</v>
      </c>
      <c r="H156" s="53">
        <v>245.63104325699624</v>
      </c>
      <c r="I156" s="53">
        <v>196.47649999999967</v>
      </c>
      <c r="J156" s="53">
        <v>217.60658198614394</v>
      </c>
      <c r="K156" s="53">
        <v>214.84166666666647</v>
      </c>
      <c r="L156" s="53">
        <v>228.70317848410707</v>
      </c>
      <c r="M156" s="53">
        <v>168.59765807962577</v>
      </c>
      <c r="N156" s="53">
        <v>181.45904645476742</v>
      </c>
    </row>
    <row r="157" spans="1:14" x14ac:dyDescent="0.25">
      <c r="A157" s="54" t="s">
        <v>250</v>
      </c>
      <c r="B157" s="55">
        <v>312</v>
      </c>
      <c r="C157" s="56">
        <v>362</v>
      </c>
      <c r="D157" s="56">
        <v>232</v>
      </c>
      <c r="E157" s="56">
        <v>212</v>
      </c>
      <c r="F157" s="56">
        <v>205</v>
      </c>
      <c r="G157" s="56">
        <v>101</v>
      </c>
      <c r="H157" s="56">
        <v>193</v>
      </c>
      <c r="I157" s="56">
        <v>88</v>
      </c>
      <c r="J157" s="56">
        <v>208</v>
      </c>
      <c r="K157" s="56">
        <v>162</v>
      </c>
      <c r="L157" s="56">
        <v>208</v>
      </c>
      <c r="M157" s="56">
        <v>179</v>
      </c>
      <c r="N157" s="56">
        <v>177</v>
      </c>
    </row>
    <row r="158" spans="1:14" x14ac:dyDescent="0.25">
      <c r="A158"/>
    </row>
    <row r="159" spans="1:14" x14ac:dyDescent="0.25">
      <c r="A159" s="71" t="s">
        <v>396</v>
      </c>
      <c r="B159" s="71" t="s">
        <v>400</v>
      </c>
    </row>
    <row r="160" spans="1:14" x14ac:dyDescent="0.25">
      <c r="A160" s="71" t="s">
        <v>398</v>
      </c>
      <c r="B160" s="71" t="s">
        <v>399</v>
      </c>
    </row>
    <row r="161" spans="1:18" x14ac:dyDescent="0.25">
      <c r="A161" s="57"/>
      <c r="B161" s="58"/>
      <c r="C161" s="58"/>
      <c r="D161" s="58"/>
      <c r="E161" s="58"/>
      <c r="F161" s="58"/>
      <c r="G161" s="58"/>
      <c r="H161" s="58"/>
      <c r="I161" s="58"/>
      <c r="J161" s="58"/>
      <c r="K161" s="58"/>
      <c r="L161" s="58"/>
      <c r="M161" s="58"/>
      <c r="N161" s="58"/>
    </row>
    <row r="162" spans="1:18" x14ac:dyDescent="0.25">
      <c r="A162" s="30" t="s">
        <v>295</v>
      </c>
      <c r="B162" s="1"/>
      <c r="C162" s="1"/>
      <c r="D162" s="1"/>
      <c r="E162" s="1"/>
      <c r="F162" s="1"/>
      <c r="G162" s="1"/>
      <c r="H162" s="1"/>
      <c r="I162" s="1"/>
      <c r="J162" s="1"/>
      <c r="K162" s="1"/>
      <c r="L162" s="1"/>
      <c r="M162" s="1"/>
      <c r="N162" s="1"/>
    </row>
    <row r="164" spans="1:18" x14ac:dyDescent="0.25">
      <c r="B164" s="10" t="s">
        <v>0</v>
      </c>
      <c r="C164" s="11" t="s">
        <v>1</v>
      </c>
      <c r="D164" s="12" t="s">
        <v>2</v>
      </c>
      <c r="E164" s="11" t="s">
        <v>3</v>
      </c>
      <c r="F164" s="12" t="s">
        <v>4</v>
      </c>
      <c r="G164" s="11" t="s">
        <v>5</v>
      </c>
      <c r="H164" s="11" t="s">
        <v>6</v>
      </c>
      <c r="I164" s="11" t="s">
        <v>7</v>
      </c>
      <c r="J164" s="11" t="s">
        <v>8</v>
      </c>
      <c r="K164" s="11" t="s">
        <v>9</v>
      </c>
      <c r="L164" s="11" t="s">
        <v>10</v>
      </c>
      <c r="M164" s="11" t="s">
        <v>11</v>
      </c>
      <c r="N164" s="11" t="s">
        <v>12</v>
      </c>
    </row>
    <row r="165" spans="1:18" x14ac:dyDescent="0.25">
      <c r="A165" s="27" t="s">
        <v>75</v>
      </c>
      <c r="B165" s="13">
        <v>9.3940568906200148E-3</v>
      </c>
      <c r="C165" s="14">
        <v>2.228020716779645E-3</v>
      </c>
      <c r="D165" s="4">
        <v>6.6965412723428317E-3</v>
      </c>
      <c r="E165" s="14">
        <v>8.3908389781977011E-3</v>
      </c>
      <c r="F165" s="4">
        <v>5.5136766702451444E-3</v>
      </c>
      <c r="G165" s="22"/>
      <c r="H165" s="14">
        <v>5.0859352059793653E-3</v>
      </c>
      <c r="I165" s="22"/>
      <c r="J165" s="14">
        <v>2.7726855142770402E-3</v>
      </c>
      <c r="K165" s="14">
        <v>3.22314016902701E-3</v>
      </c>
      <c r="L165" s="14">
        <v>3.1036856939991842E-3</v>
      </c>
      <c r="M165" s="22"/>
      <c r="N165" s="22"/>
      <c r="R165" s="69"/>
    </row>
    <row r="166" spans="1:18" x14ac:dyDescent="0.25">
      <c r="A166" s="28" t="s">
        <v>76</v>
      </c>
      <c r="B166" s="15">
        <v>3.5796091941613678E-2</v>
      </c>
      <c r="C166" s="16">
        <v>1.7157532527731442E-2</v>
      </c>
      <c r="D166" s="6">
        <v>3.8489377312981632E-2</v>
      </c>
      <c r="E166" s="16">
        <v>4.1054623928447581E-2</v>
      </c>
      <c r="F166" s="6">
        <v>3.2700999615039861E-2</v>
      </c>
      <c r="G166" s="16">
        <v>2.9509573367408358E-2</v>
      </c>
      <c r="H166" s="16">
        <v>2.7977223722625729E-2</v>
      </c>
      <c r="I166" s="16">
        <v>3.447203478302608E-2</v>
      </c>
      <c r="J166" s="16">
        <v>9.9764485699861613E-3</v>
      </c>
      <c r="K166" s="16">
        <v>1.1061500678243614E-2</v>
      </c>
      <c r="L166" s="16">
        <v>1.1494932977601832E-2</v>
      </c>
      <c r="M166" s="16">
        <v>1.9037729561290514E-2</v>
      </c>
      <c r="N166" s="16">
        <v>3.04525461066952E-3</v>
      </c>
      <c r="R166" s="69"/>
    </row>
    <row r="167" spans="1:18" x14ac:dyDescent="0.25">
      <c r="A167" s="28" t="s">
        <v>77</v>
      </c>
      <c r="B167" s="15">
        <v>0.27628670033471725</v>
      </c>
      <c r="C167" s="16">
        <v>0.25424021289542453</v>
      </c>
      <c r="D167" s="6">
        <v>0.29937125688053895</v>
      </c>
      <c r="E167" s="16">
        <v>0.29008108038675567</v>
      </c>
      <c r="F167" s="6">
        <v>0.24342350463038534</v>
      </c>
      <c r="G167" s="16">
        <v>0.22992785955311237</v>
      </c>
      <c r="H167" s="16">
        <v>0.22901364714072664</v>
      </c>
      <c r="I167" s="16">
        <v>0.17053922490170284</v>
      </c>
      <c r="J167" s="16">
        <v>0.21219981626281859</v>
      </c>
      <c r="K167" s="16">
        <v>0.1460695486417331</v>
      </c>
      <c r="L167" s="16">
        <v>0.20293370914645997</v>
      </c>
      <c r="M167" s="16">
        <v>0.16733422372165907</v>
      </c>
      <c r="N167" s="16">
        <v>0.13971618373728925</v>
      </c>
      <c r="R167" s="69"/>
    </row>
    <row r="168" spans="1:18" x14ac:dyDescent="0.25">
      <c r="A168" s="28" t="s">
        <v>78</v>
      </c>
      <c r="B168" s="15">
        <v>0.42938089372300225</v>
      </c>
      <c r="C168" s="16">
        <v>0.43436971931834961</v>
      </c>
      <c r="D168" s="6">
        <v>0.43647202292968446</v>
      </c>
      <c r="E168" s="16">
        <v>0.44351424456024202</v>
      </c>
      <c r="F168" s="6">
        <v>0.44552423939730068</v>
      </c>
      <c r="G168" s="16">
        <v>0.49047379063759322</v>
      </c>
      <c r="H168" s="16">
        <v>0.45285433737042718</v>
      </c>
      <c r="I168" s="16">
        <v>0.47351774150323761</v>
      </c>
      <c r="J168" s="16">
        <v>0.48371422540552295</v>
      </c>
      <c r="K168" s="16">
        <v>0.49999999999999983</v>
      </c>
      <c r="L168" s="16">
        <v>0.47230888396411042</v>
      </c>
      <c r="M168" s="16">
        <v>0.51617324118446517</v>
      </c>
      <c r="N168" s="16">
        <v>0.48479206448947032</v>
      </c>
      <c r="R168" s="69"/>
    </row>
    <row r="169" spans="1:18" x14ac:dyDescent="0.25">
      <c r="A169" s="28" t="s">
        <v>79</v>
      </c>
      <c r="B169" s="15">
        <v>0.17881850010648928</v>
      </c>
      <c r="C169" s="16">
        <v>0.15490547509533509</v>
      </c>
      <c r="D169" s="6">
        <v>0.13383641542891878</v>
      </c>
      <c r="E169" s="16">
        <v>0.10938036703699269</v>
      </c>
      <c r="F169" s="6">
        <v>0.12725523414880621</v>
      </c>
      <c r="G169" s="16">
        <v>0.11803829346963347</v>
      </c>
      <c r="H169" s="16">
        <v>0.16537075571989612</v>
      </c>
      <c r="I169" s="16">
        <v>0.21589495494126182</v>
      </c>
      <c r="J169" s="16">
        <v>0.19061462350274713</v>
      </c>
      <c r="K169" s="16">
        <v>0.26261671524446445</v>
      </c>
      <c r="L169" s="16">
        <v>0.20787701443724893</v>
      </c>
      <c r="M169" s="16">
        <v>0.26320038163514353</v>
      </c>
      <c r="N169" s="16">
        <v>0.32511118663462063</v>
      </c>
      <c r="R169" s="69"/>
    </row>
    <row r="170" spans="1:18" x14ac:dyDescent="0.25">
      <c r="A170" s="28" t="s">
        <v>80</v>
      </c>
      <c r="B170" s="15">
        <v>7.0323757003557433E-2</v>
      </c>
      <c r="C170" s="16">
        <v>0.13709903944637955</v>
      </c>
      <c r="D170" s="6">
        <v>8.5134386175533289E-2</v>
      </c>
      <c r="E170" s="16">
        <v>0.10757884510936423</v>
      </c>
      <c r="F170" s="6">
        <v>0.14558234553822266</v>
      </c>
      <c r="G170" s="16">
        <v>0.1320504829722525</v>
      </c>
      <c r="H170" s="16">
        <v>0.11969810084034492</v>
      </c>
      <c r="I170" s="16">
        <v>0.10557604387077163</v>
      </c>
      <c r="J170" s="16">
        <v>0.10072220074464809</v>
      </c>
      <c r="K170" s="16">
        <v>7.7029095266532011E-2</v>
      </c>
      <c r="L170" s="16">
        <v>0.10228177378057984</v>
      </c>
      <c r="M170" s="16">
        <v>3.4254423897441814E-2</v>
      </c>
      <c r="N170" s="16">
        <v>4.7335310527950127E-2</v>
      </c>
      <c r="R170" s="69"/>
    </row>
    <row r="171" spans="1:18" x14ac:dyDescent="0.25">
      <c r="A171" s="59" t="s">
        <v>248</v>
      </c>
      <c r="B171" s="17">
        <v>1</v>
      </c>
      <c r="C171" s="18">
        <v>1</v>
      </c>
      <c r="D171" s="8">
        <v>1</v>
      </c>
      <c r="E171" s="18">
        <v>1</v>
      </c>
      <c r="F171" s="8">
        <v>1</v>
      </c>
      <c r="G171" s="18">
        <v>1</v>
      </c>
      <c r="H171" s="18">
        <v>1</v>
      </c>
      <c r="I171" s="18">
        <v>1</v>
      </c>
      <c r="J171" s="18">
        <v>1</v>
      </c>
      <c r="K171" s="18">
        <v>1</v>
      </c>
      <c r="L171" s="18">
        <v>1</v>
      </c>
      <c r="M171" s="18">
        <v>1</v>
      </c>
      <c r="N171" s="18">
        <v>1</v>
      </c>
      <c r="R171" s="69"/>
    </row>
    <row r="172" spans="1:18" s="36" customFormat="1" x14ac:dyDescent="0.25">
      <c r="A172" s="31" t="s">
        <v>249</v>
      </c>
      <c r="B172" s="32">
        <v>500.0012300000019</v>
      </c>
      <c r="C172" s="33">
        <v>499.99759500000056</v>
      </c>
      <c r="D172" s="34">
        <v>499.99990500000069</v>
      </c>
      <c r="E172" s="33">
        <v>499.99946500000027</v>
      </c>
      <c r="F172" s="34">
        <v>499.99749303621161</v>
      </c>
      <c r="G172" s="33">
        <v>500.01107954545409</v>
      </c>
      <c r="H172" s="33">
        <v>500.00687022900695</v>
      </c>
      <c r="I172" s="33">
        <v>500.0139999999999</v>
      </c>
      <c r="J172" s="33">
        <v>500.01131639722928</v>
      </c>
      <c r="K172" s="33">
        <v>500.00367231638376</v>
      </c>
      <c r="L172" s="33">
        <v>499.99706601466966</v>
      </c>
      <c r="M172" s="33">
        <v>500.0055035128816</v>
      </c>
      <c r="N172" s="33">
        <v>499.99633251833671</v>
      </c>
      <c r="Q172"/>
      <c r="R172" s="69"/>
    </row>
    <row r="173" spans="1:18" x14ac:dyDescent="0.25">
      <c r="A173" s="41" t="s">
        <v>250</v>
      </c>
      <c r="B173" s="40">
        <v>932</v>
      </c>
      <c r="C173" s="38">
        <v>590</v>
      </c>
      <c r="D173" s="39">
        <v>407</v>
      </c>
      <c r="E173" s="38">
        <v>392</v>
      </c>
      <c r="F173" s="39">
        <v>359</v>
      </c>
      <c r="G173" s="38">
        <v>176</v>
      </c>
      <c r="H173" s="38">
        <v>393</v>
      </c>
      <c r="I173" s="38">
        <v>200</v>
      </c>
      <c r="J173" s="38">
        <v>433</v>
      </c>
      <c r="K173" s="38">
        <v>354</v>
      </c>
      <c r="L173" s="38">
        <v>409</v>
      </c>
      <c r="M173" s="38">
        <v>427</v>
      </c>
      <c r="N173" s="38">
        <v>409</v>
      </c>
      <c r="R173" s="69"/>
    </row>
    <row r="174" spans="1:18" x14ac:dyDescent="0.25">
      <c r="R174" s="69"/>
    </row>
    <row r="175" spans="1:18" x14ac:dyDescent="0.25">
      <c r="A175" s="62" t="s">
        <v>376</v>
      </c>
      <c r="B175" s="63">
        <f>B165+B166</f>
        <v>4.5190148832233691E-2</v>
      </c>
      <c r="C175" s="63">
        <f t="shared" ref="C175:N175" si="0">C165+C166</f>
        <v>1.9385553244511085E-2</v>
      </c>
      <c r="D175" s="63">
        <f t="shared" si="0"/>
        <v>4.5185918585324461E-2</v>
      </c>
      <c r="E175" s="63">
        <f t="shared" si="0"/>
        <v>4.9445462906645282E-2</v>
      </c>
      <c r="F175" s="63">
        <f t="shared" si="0"/>
        <v>3.8214676285285007E-2</v>
      </c>
      <c r="G175" s="63">
        <f t="shared" si="0"/>
        <v>2.9509573367408358E-2</v>
      </c>
      <c r="H175" s="63">
        <f t="shared" si="0"/>
        <v>3.3063158928605091E-2</v>
      </c>
      <c r="I175" s="63">
        <f t="shared" si="0"/>
        <v>3.447203478302608E-2</v>
      </c>
      <c r="J175" s="63">
        <f t="shared" si="0"/>
        <v>1.2749134084263201E-2</v>
      </c>
      <c r="K175" s="63">
        <f t="shared" si="0"/>
        <v>1.4284640847270625E-2</v>
      </c>
      <c r="L175" s="63">
        <f t="shared" si="0"/>
        <v>1.4598618671601017E-2</v>
      </c>
      <c r="M175" s="63">
        <f t="shared" si="0"/>
        <v>1.9037729561290514E-2</v>
      </c>
      <c r="N175" s="63">
        <f t="shared" si="0"/>
        <v>3.04525461066952E-3</v>
      </c>
      <c r="R175" s="69"/>
    </row>
    <row r="176" spans="1:18" x14ac:dyDescent="0.25">
      <c r="A176" s="64" t="s">
        <v>377</v>
      </c>
      <c r="B176" s="63">
        <f>B167</f>
        <v>0.27628670033471725</v>
      </c>
      <c r="C176" s="63">
        <f t="shared" ref="C176:N176" si="1">C167</f>
        <v>0.25424021289542453</v>
      </c>
      <c r="D176" s="63">
        <f t="shared" si="1"/>
        <v>0.29937125688053895</v>
      </c>
      <c r="E176" s="63">
        <f t="shared" si="1"/>
        <v>0.29008108038675567</v>
      </c>
      <c r="F176" s="63">
        <f t="shared" si="1"/>
        <v>0.24342350463038534</v>
      </c>
      <c r="G176" s="63">
        <f t="shared" si="1"/>
        <v>0.22992785955311237</v>
      </c>
      <c r="H176" s="63">
        <f t="shared" si="1"/>
        <v>0.22901364714072664</v>
      </c>
      <c r="I176" s="63">
        <f t="shared" si="1"/>
        <v>0.17053922490170284</v>
      </c>
      <c r="J176" s="63">
        <f t="shared" si="1"/>
        <v>0.21219981626281859</v>
      </c>
      <c r="K176" s="63">
        <f t="shared" si="1"/>
        <v>0.1460695486417331</v>
      </c>
      <c r="L176" s="63">
        <f t="shared" si="1"/>
        <v>0.20293370914645997</v>
      </c>
      <c r="M176" s="63">
        <f t="shared" si="1"/>
        <v>0.16733422372165907</v>
      </c>
      <c r="N176" s="63">
        <f t="shared" si="1"/>
        <v>0.13971618373728925</v>
      </c>
      <c r="R176" s="69"/>
    </row>
    <row r="177" spans="1:18" x14ac:dyDescent="0.25">
      <c r="A177" s="65" t="s">
        <v>378</v>
      </c>
      <c r="B177" s="63">
        <f>B168+B169</f>
        <v>0.60819939382949151</v>
      </c>
      <c r="C177" s="63">
        <f t="shared" ref="C177:N177" si="2">C168+C169</f>
        <v>0.5892751944136847</v>
      </c>
      <c r="D177" s="63">
        <f t="shared" si="2"/>
        <v>0.57030843835860323</v>
      </c>
      <c r="E177" s="63">
        <f t="shared" si="2"/>
        <v>0.55289461159723474</v>
      </c>
      <c r="F177" s="63">
        <f t="shared" si="2"/>
        <v>0.57277947354610692</v>
      </c>
      <c r="G177" s="63">
        <f t="shared" si="2"/>
        <v>0.60851208410722668</v>
      </c>
      <c r="H177" s="63">
        <f t="shared" si="2"/>
        <v>0.61822509309032325</v>
      </c>
      <c r="I177" s="63">
        <f t="shared" si="2"/>
        <v>0.68941269644449943</v>
      </c>
      <c r="J177" s="63">
        <f t="shared" si="2"/>
        <v>0.67432884890827005</v>
      </c>
      <c r="K177" s="63">
        <f t="shared" si="2"/>
        <v>0.76261671524446428</v>
      </c>
      <c r="L177" s="63">
        <f t="shared" si="2"/>
        <v>0.68018589840135935</v>
      </c>
      <c r="M177" s="63">
        <f t="shared" si="2"/>
        <v>0.77937362281960865</v>
      </c>
      <c r="N177" s="63">
        <f t="shared" si="2"/>
        <v>0.80990325112409089</v>
      </c>
      <c r="R177" s="69"/>
    </row>
    <row r="178" spans="1:18" x14ac:dyDescent="0.25">
      <c r="A178"/>
    </row>
    <row r="179" spans="1:18" x14ac:dyDescent="0.25">
      <c r="A179" s="60" t="s">
        <v>374</v>
      </c>
      <c r="B179" s="61">
        <v>3.7878373721290508</v>
      </c>
      <c r="C179" s="61">
        <v>3.8373696734375455</v>
      </c>
      <c r="D179" s="61">
        <v>3.7129597878350267</v>
      </c>
      <c r="E179" s="61">
        <v>3.6773020489675154</v>
      </c>
      <c r="F179" s="61">
        <v>3.768132951504624</v>
      </c>
      <c r="G179" s="61">
        <v>3.8030891089108909</v>
      </c>
      <c r="H179" s="61">
        <v>3.8468080727614535</v>
      </c>
      <c r="I179" s="61">
        <v>3.9736273392893278</v>
      </c>
      <c r="J179" s="61">
        <v>3.9445597939989656</v>
      </c>
      <c r="K179" s="61">
        <v>4.0918281868957038</v>
      </c>
      <c r="L179" s="61">
        <v>3.9695253845278136</v>
      </c>
      <c r="M179" s="61">
        <v>4.0598405006669793</v>
      </c>
      <c r="N179" s="61">
        <v>4.1882136450080472</v>
      </c>
    </row>
    <row r="180" spans="1:18" x14ac:dyDescent="0.25">
      <c r="A180" s="66" t="s">
        <v>392</v>
      </c>
      <c r="B180" s="67">
        <v>464.83926499999393</v>
      </c>
      <c r="C180" s="68">
        <v>431.44840500000288</v>
      </c>
      <c r="D180" s="68">
        <v>457.43271999999888</v>
      </c>
      <c r="E180" s="68">
        <v>446.21009999999796</v>
      </c>
      <c r="F180" s="68">
        <v>427.20668523676881</v>
      </c>
      <c r="G180" s="68">
        <v>433.9843750000008</v>
      </c>
      <c r="H180" s="68">
        <v>440.15699745547192</v>
      </c>
      <c r="I180" s="68">
        <v>447.2244999999989</v>
      </c>
      <c r="J180" s="68">
        <v>449.64907621247028</v>
      </c>
      <c r="K180" s="68">
        <v>461.48884180790924</v>
      </c>
      <c r="L180" s="68">
        <v>448.85647921760182</v>
      </c>
      <c r="M180" s="68">
        <v>482.87810304449835</v>
      </c>
      <c r="N180" s="68">
        <v>476.32885085574969</v>
      </c>
    </row>
    <row r="181" spans="1:18" x14ac:dyDescent="0.25">
      <c r="A181" s="70" t="s">
        <v>393</v>
      </c>
      <c r="B181" s="67">
        <v>854</v>
      </c>
      <c r="C181" s="68">
        <v>488</v>
      </c>
      <c r="D181" s="68">
        <v>358</v>
      </c>
      <c r="E181" s="68">
        <v>338</v>
      </c>
      <c r="F181" s="68">
        <v>297</v>
      </c>
      <c r="G181" s="68">
        <v>148</v>
      </c>
      <c r="H181" s="68">
        <v>346</v>
      </c>
      <c r="I181" s="68">
        <v>173</v>
      </c>
      <c r="J181" s="68">
        <v>381</v>
      </c>
      <c r="K181" s="68">
        <v>323</v>
      </c>
      <c r="L181" s="68">
        <v>354</v>
      </c>
      <c r="M181" s="68">
        <v>399</v>
      </c>
      <c r="N181" s="68">
        <v>379</v>
      </c>
    </row>
    <row r="182" spans="1:18" x14ac:dyDescent="0.25">
      <c r="A182"/>
    </row>
    <row r="183" spans="1:18" x14ac:dyDescent="0.25">
      <c r="A183" s="71" t="s">
        <v>396</v>
      </c>
      <c r="B183" s="71" t="s">
        <v>397</v>
      </c>
    </row>
    <row r="184" spans="1:18" x14ac:dyDescent="0.25">
      <c r="A184" s="71" t="s">
        <v>398</v>
      </c>
      <c r="B184" s="71" t="s">
        <v>399</v>
      </c>
    </row>
    <row r="185" spans="1:18" x14ac:dyDescent="0.25">
      <c r="A185" s="71"/>
      <c r="B185" s="71"/>
    </row>
    <row r="186" spans="1:18" x14ac:dyDescent="0.25">
      <c r="A186" s="30" t="s">
        <v>613</v>
      </c>
      <c r="B186" s="1"/>
      <c r="C186" s="1"/>
      <c r="D186" s="1"/>
      <c r="E186" s="1"/>
      <c r="F186" s="1"/>
      <c r="G186" s="1"/>
      <c r="H186" s="1"/>
      <c r="I186" s="1"/>
      <c r="J186" s="1"/>
      <c r="K186" s="1"/>
      <c r="L186" s="1"/>
      <c r="M186" s="1"/>
      <c r="N186" s="1"/>
    </row>
    <row r="188" spans="1:18" x14ac:dyDescent="0.25">
      <c r="B188" s="10" t="s">
        <v>0</v>
      </c>
      <c r="C188" s="11" t="s">
        <v>1</v>
      </c>
      <c r="D188" s="12" t="s">
        <v>2</v>
      </c>
      <c r="E188" s="11" t="s">
        <v>3</v>
      </c>
      <c r="F188" s="12" t="s">
        <v>4</v>
      </c>
      <c r="G188" s="11" t="s">
        <v>5</v>
      </c>
      <c r="H188" s="11" t="s">
        <v>6</v>
      </c>
      <c r="I188" s="11" t="s">
        <v>7</v>
      </c>
      <c r="J188" s="11" t="s">
        <v>8</v>
      </c>
      <c r="K188" s="11" t="s">
        <v>9</v>
      </c>
      <c r="L188" s="11" t="s">
        <v>10</v>
      </c>
      <c r="M188" s="11" t="s">
        <v>11</v>
      </c>
      <c r="N188" s="11" t="s">
        <v>12</v>
      </c>
    </row>
    <row r="189" spans="1:18" x14ac:dyDescent="0.25">
      <c r="A189" s="27" t="s">
        <v>75</v>
      </c>
      <c r="B189" s="13">
        <v>6.4471641399761956E-3</v>
      </c>
      <c r="C189" s="14">
        <v>3.4315065055462888E-3</v>
      </c>
      <c r="D189" s="23"/>
      <c r="E189" s="14">
        <v>3.2964435271945736E-3</v>
      </c>
      <c r="F189" s="4">
        <v>3.5487643113530946E-3</v>
      </c>
      <c r="G189" s="22"/>
      <c r="H189" s="14">
        <v>5.085935205979367E-3</v>
      </c>
      <c r="I189" s="14">
        <v>6.1688272728363603E-3</v>
      </c>
      <c r="J189" s="14">
        <v>8.8621550828641739E-3</v>
      </c>
      <c r="K189" s="22"/>
      <c r="L189" s="14">
        <v>3.103685693999182E-3</v>
      </c>
      <c r="M189" s="14">
        <v>3.018936325525219E-3</v>
      </c>
      <c r="N189" s="14">
        <v>7.4425973784648866E-3</v>
      </c>
    </row>
    <row r="190" spans="1:18" x14ac:dyDescent="0.25">
      <c r="A190" s="28" t="s">
        <v>81</v>
      </c>
      <c r="B190" s="15">
        <v>5.8337856488872861E-3</v>
      </c>
      <c r="C190" s="16">
        <v>4.6349922943129318E-3</v>
      </c>
      <c r="D190" s="20"/>
      <c r="E190" s="19"/>
      <c r="F190" s="6">
        <v>1.4195057245412378E-2</v>
      </c>
      <c r="G190" s="19"/>
      <c r="H190" s="16">
        <v>1.0181030591437183E-2</v>
      </c>
      <c r="I190" s="19"/>
      <c r="J190" s="16">
        <v>3.3167840543100874E-3</v>
      </c>
      <c r="K190" s="16">
        <v>1.7507781016297633E-2</v>
      </c>
      <c r="L190" s="16">
        <v>1.4345805452159133E-2</v>
      </c>
      <c r="M190" s="16">
        <v>3.1113474863391399E-2</v>
      </c>
      <c r="N190" s="16">
        <v>1.4885194756929773E-2</v>
      </c>
    </row>
    <row r="191" spans="1:18" x14ac:dyDescent="0.25">
      <c r="A191" s="28" t="s">
        <v>82</v>
      </c>
      <c r="B191" s="15">
        <v>1.8552774360175016E-2</v>
      </c>
      <c r="C191" s="16">
        <v>1.8182067455744449E-2</v>
      </c>
      <c r="D191" s="6">
        <v>1.3382592542692567E-2</v>
      </c>
      <c r="E191" s="16">
        <v>1.2286203146237362E-2</v>
      </c>
      <c r="F191" s="6">
        <v>3.4284851567500912E-2</v>
      </c>
      <c r="G191" s="16">
        <v>1.5246253065983211E-2</v>
      </c>
      <c r="H191" s="16">
        <v>3.3081479287562013E-2</v>
      </c>
      <c r="I191" s="16">
        <v>2.322134980220554E-2</v>
      </c>
      <c r="J191" s="16">
        <v>4.9882242849930897E-2</v>
      </c>
      <c r="K191" s="16">
        <v>3.9154232200554487E-2</v>
      </c>
      <c r="L191" s="16">
        <v>2.3909675753598546E-2</v>
      </c>
      <c r="M191" s="16">
        <v>1.4848080126518495E-2</v>
      </c>
      <c r="N191" s="16">
        <v>2.1645635542559018E-2</v>
      </c>
    </row>
    <row r="192" spans="1:18" x14ac:dyDescent="0.25">
      <c r="A192" s="28" t="s">
        <v>83</v>
      </c>
      <c r="B192" s="15">
        <v>3.1507102492527771E-2</v>
      </c>
      <c r="C192" s="16">
        <v>3.6364134911488891E-2</v>
      </c>
      <c r="D192" s="6">
        <v>2.5085804766302875E-2</v>
      </c>
      <c r="E192" s="16">
        <v>2.9067881102632774E-2</v>
      </c>
      <c r="F192" s="6">
        <v>2.9152235303686776E-2</v>
      </c>
      <c r="G192" s="16">
        <v>5.1887486584104144E-2</v>
      </c>
      <c r="H192" s="16">
        <v>3.8167414493541378E-2</v>
      </c>
      <c r="I192" s="16">
        <v>8.3455663241429223E-2</v>
      </c>
      <c r="J192" s="16">
        <v>6.9809043582847341E-2</v>
      </c>
      <c r="K192" s="16">
        <v>3.7360742548218598E-2</v>
      </c>
      <c r="L192" s="16">
        <v>3.5404608731200368E-2</v>
      </c>
      <c r="M192" s="16">
        <v>2.3658287601986558E-2</v>
      </c>
      <c r="N192" s="16">
        <v>4.5325515835079516E-2</v>
      </c>
    </row>
    <row r="193" spans="1:14" x14ac:dyDescent="0.25">
      <c r="A193" s="28" t="s">
        <v>84</v>
      </c>
      <c r="B193" s="15">
        <v>0.10205252895077831</v>
      </c>
      <c r="C193" s="16">
        <v>0.10758018746070153</v>
      </c>
      <c r="D193" s="6">
        <v>9.5273608101985416E-2</v>
      </c>
      <c r="E193" s="16">
        <v>8.3907199780703753E-2</v>
      </c>
      <c r="F193" s="6">
        <v>0.10197321323616661</v>
      </c>
      <c r="G193" s="16">
        <v>0.10881520239040174</v>
      </c>
      <c r="H193" s="16">
        <v>8.90542470917704E-2</v>
      </c>
      <c r="I193" s="16">
        <v>8.5629602371133581E-2</v>
      </c>
      <c r="J193" s="16">
        <v>8.9165649368674771E-2</v>
      </c>
      <c r="K193" s="16">
        <v>9.5414835936233247E-2</v>
      </c>
      <c r="L193" s="16">
        <v>8.7500268950233467E-2</v>
      </c>
      <c r="M193" s="16">
        <v>7.7259336958117653E-2</v>
      </c>
      <c r="N193" s="16">
        <v>0.1045374415949263</v>
      </c>
    </row>
    <row r="194" spans="1:14" x14ac:dyDescent="0.25">
      <c r="A194" s="28" t="s">
        <v>85</v>
      </c>
      <c r="B194" s="15">
        <v>0.24756016100200406</v>
      </c>
      <c r="C194" s="16">
        <v>0.30260776554335261</v>
      </c>
      <c r="D194" s="6">
        <v>0.26413574018579083</v>
      </c>
      <c r="E194" s="16">
        <v>0.27090133986443332</v>
      </c>
      <c r="F194" s="6">
        <v>0.23424184299531323</v>
      </c>
      <c r="G194" s="16">
        <v>0.27664955151561998</v>
      </c>
      <c r="H194" s="16">
        <v>0.27739415285387969</v>
      </c>
      <c r="I194" s="16">
        <v>0.27031343122392593</v>
      </c>
      <c r="J194" s="16">
        <v>0.25257141986162879</v>
      </c>
      <c r="K194" s="16">
        <v>0.21983793339370938</v>
      </c>
      <c r="L194" s="16">
        <v>0.21787658411687535</v>
      </c>
      <c r="M194" s="16">
        <v>0.22647994272662569</v>
      </c>
      <c r="N194" s="16">
        <v>0.2391619009430386</v>
      </c>
    </row>
    <row r="195" spans="1:14" x14ac:dyDescent="0.25">
      <c r="A195" s="28" t="s">
        <v>86</v>
      </c>
      <c r="B195" s="15">
        <v>0.40178940159807314</v>
      </c>
      <c r="C195" s="16">
        <v>0.38486558120344555</v>
      </c>
      <c r="D195" s="6">
        <v>0.44317905420402021</v>
      </c>
      <c r="E195" s="16">
        <v>0.44021542103050088</v>
      </c>
      <c r="F195" s="6">
        <v>0.4064878319724165</v>
      </c>
      <c r="G195" s="16">
        <v>0.36825263531092167</v>
      </c>
      <c r="H195" s="16">
        <v>0.38168788520463004</v>
      </c>
      <c r="I195" s="16">
        <v>0.3715555964432995</v>
      </c>
      <c r="J195" s="16">
        <v>0.3384985743971618</v>
      </c>
      <c r="K195" s="16">
        <v>0.36590748203544282</v>
      </c>
      <c r="L195" s="16">
        <v>0.39395830195580545</v>
      </c>
      <c r="M195" s="16">
        <v>0.34970083467465363</v>
      </c>
      <c r="N195" s="16">
        <v>0.3352457352987917</v>
      </c>
    </row>
    <row r="196" spans="1:14" x14ac:dyDescent="0.25">
      <c r="A196" s="28" t="s">
        <v>87</v>
      </c>
      <c r="B196" s="15">
        <v>0.16752896787873867</v>
      </c>
      <c r="C196" s="16">
        <v>0.13342168175828908</v>
      </c>
      <c r="D196" s="6">
        <v>0.15894320019920805</v>
      </c>
      <c r="E196" s="16">
        <v>0.12885956787973762</v>
      </c>
      <c r="F196" s="6">
        <v>0.15482361750003196</v>
      </c>
      <c r="G196" s="16">
        <v>0.15775389068083165</v>
      </c>
      <c r="H196" s="16">
        <v>0.14754708205027228</v>
      </c>
      <c r="I196" s="16">
        <v>0.14368997668065292</v>
      </c>
      <c r="J196" s="16">
        <v>0.15685049160550171</v>
      </c>
      <c r="K196" s="16">
        <v>0.18243962049996237</v>
      </c>
      <c r="L196" s="16">
        <v>0.19571508488069392</v>
      </c>
      <c r="M196" s="16">
        <v>0.24909210601194792</v>
      </c>
      <c r="N196" s="16">
        <v>0.22769971417883261</v>
      </c>
    </row>
    <row r="197" spans="1:14" x14ac:dyDescent="0.25">
      <c r="A197" s="28" t="s">
        <v>88</v>
      </c>
      <c r="B197" s="15">
        <v>1.6394599669284766E-2</v>
      </c>
      <c r="C197" s="16">
        <v>6.6840621503389368E-3</v>
      </c>
      <c r="D197" s="20"/>
      <c r="E197" s="16">
        <v>2.8169500141365145E-2</v>
      </c>
      <c r="F197" s="6">
        <v>1.7743821556765474E-2</v>
      </c>
      <c r="G197" s="16">
        <v>1.4263320301425153E-2</v>
      </c>
      <c r="H197" s="16">
        <v>1.7800773220927785E-2</v>
      </c>
      <c r="I197" s="16">
        <v>9.7967256916806338E-3</v>
      </c>
      <c r="J197" s="16">
        <v>2.6612561655648438E-2</v>
      </c>
      <c r="K197" s="16">
        <v>3.3623481861432679E-2</v>
      </c>
      <c r="L197" s="16">
        <v>1.8874927383436966E-2</v>
      </c>
      <c r="M197" s="16">
        <v>2.181006438570814E-2</v>
      </c>
      <c r="N197" s="16">
        <v>4.056264471377545E-3</v>
      </c>
    </row>
    <row r="198" spans="1:14" x14ac:dyDescent="0.25">
      <c r="A198" s="28" t="s">
        <v>612</v>
      </c>
      <c r="B198" s="15">
        <v>2.3335142595549141E-3</v>
      </c>
      <c r="C198" s="16">
        <v>2.2280207167796454E-3</v>
      </c>
      <c r="D198" s="20"/>
      <c r="E198" s="16">
        <v>3.2964435271945736E-3</v>
      </c>
      <c r="F198" s="6">
        <v>3.5487643113530946E-3</v>
      </c>
      <c r="G198" s="16">
        <v>7.1316601507125767E-3</v>
      </c>
      <c r="H198" s="19"/>
      <c r="I198" s="16">
        <v>6.1688272728363603E-3</v>
      </c>
      <c r="J198" s="16">
        <v>4.4310775414320869E-3</v>
      </c>
      <c r="K198" s="16">
        <v>8.7538905081488167E-3</v>
      </c>
      <c r="L198" s="16">
        <v>9.3110570819975452E-3</v>
      </c>
      <c r="M198" s="16">
        <v>3.018936325525219E-3</v>
      </c>
      <c r="N198" s="19"/>
    </row>
    <row r="199" spans="1:14" x14ac:dyDescent="0.25">
      <c r="A199" s="59" t="s">
        <v>248</v>
      </c>
      <c r="B199" s="17">
        <v>1</v>
      </c>
      <c r="C199" s="18">
        <v>1</v>
      </c>
      <c r="D199" s="8">
        <v>1</v>
      </c>
      <c r="E199" s="18">
        <v>1</v>
      </c>
      <c r="F199" s="8">
        <v>1</v>
      </c>
      <c r="G199" s="18">
        <v>1</v>
      </c>
      <c r="H199" s="18">
        <v>1</v>
      </c>
      <c r="I199" s="18">
        <v>1</v>
      </c>
      <c r="J199" s="18">
        <v>1</v>
      </c>
      <c r="K199" s="18">
        <v>1</v>
      </c>
      <c r="L199" s="18">
        <v>1</v>
      </c>
      <c r="M199" s="18">
        <v>1</v>
      </c>
      <c r="N199" s="18">
        <v>1</v>
      </c>
    </row>
    <row r="200" spans="1:14" s="36" customFormat="1" x14ac:dyDescent="0.25">
      <c r="A200" s="31" t="s">
        <v>249</v>
      </c>
      <c r="B200" s="32">
        <v>500.00123000000156</v>
      </c>
      <c r="C200" s="33">
        <v>499.99759500000044</v>
      </c>
      <c r="D200" s="34">
        <v>499.99990500000058</v>
      </c>
      <c r="E200" s="33">
        <v>499.9994650000001</v>
      </c>
      <c r="F200" s="34">
        <v>499.99749303621149</v>
      </c>
      <c r="G200" s="33">
        <v>500.01107954545404</v>
      </c>
      <c r="H200" s="33">
        <v>500.00687022900672</v>
      </c>
      <c r="I200" s="33">
        <v>500.01400000000001</v>
      </c>
      <c r="J200" s="33">
        <v>500.0113163972286</v>
      </c>
      <c r="K200" s="33">
        <v>500.00367231638387</v>
      </c>
      <c r="L200" s="33">
        <v>499.99706601467</v>
      </c>
      <c r="M200" s="33">
        <v>500.00550351288143</v>
      </c>
      <c r="N200" s="33">
        <v>499.99633251833689</v>
      </c>
    </row>
    <row r="201" spans="1:14" x14ac:dyDescent="0.25">
      <c r="A201" s="41" t="s">
        <v>250</v>
      </c>
      <c r="B201" s="40">
        <v>932</v>
      </c>
      <c r="C201" s="38">
        <v>590</v>
      </c>
      <c r="D201" s="39">
        <v>407</v>
      </c>
      <c r="E201" s="38">
        <v>392</v>
      </c>
      <c r="F201" s="39">
        <v>359</v>
      </c>
      <c r="G201" s="38">
        <v>176</v>
      </c>
      <c r="H201" s="38">
        <v>393</v>
      </c>
      <c r="I201" s="38">
        <v>200</v>
      </c>
      <c r="J201" s="38">
        <v>433</v>
      </c>
      <c r="K201" s="38">
        <v>354</v>
      </c>
      <c r="L201" s="38">
        <v>409</v>
      </c>
      <c r="M201" s="38">
        <v>427</v>
      </c>
      <c r="N201" s="38">
        <v>409</v>
      </c>
    </row>
    <row r="203" spans="1:14" x14ac:dyDescent="0.25">
      <c r="A203" s="60" t="s">
        <v>375</v>
      </c>
      <c r="B203" s="61">
        <v>6.5190691730898269</v>
      </c>
      <c r="C203" s="61">
        <v>6.4101210526822676</v>
      </c>
      <c r="D203" s="61">
        <v>6.5754724593397684</v>
      </c>
      <c r="E203" s="61">
        <v>6.6002450422621983</v>
      </c>
      <c r="F203" s="61">
        <v>6.4459052998037292</v>
      </c>
      <c r="G203" s="61">
        <v>6.4967480834231521</v>
      </c>
      <c r="H203" s="61">
        <v>6.3993970566307752</v>
      </c>
      <c r="I203" s="61">
        <v>6.3599519213461999</v>
      </c>
      <c r="J203" s="61">
        <v>6.3137531760251111</v>
      </c>
      <c r="K203" s="61">
        <v>6.5090425889527346</v>
      </c>
      <c r="L203" s="61">
        <v>6.5763173182434285</v>
      </c>
      <c r="M203" s="61">
        <v>6.6167222515349371</v>
      </c>
      <c r="N203" s="61">
        <v>6.4459348112577874</v>
      </c>
    </row>
    <row r="204" spans="1:14" x14ac:dyDescent="0.25">
      <c r="A204"/>
    </row>
    <row r="205" spans="1:14" x14ac:dyDescent="0.25">
      <c r="A205" s="71" t="s">
        <v>396</v>
      </c>
      <c r="B205" s="71" t="s">
        <v>397</v>
      </c>
    </row>
    <row r="206" spans="1:14" x14ac:dyDescent="0.25">
      <c r="A206" s="71" t="s">
        <v>398</v>
      </c>
      <c r="B206" s="71" t="s">
        <v>399</v>
      </c>
    </row>
    <row r="207" spans="1:14" x14ac:dyDescent="0.25">
      <c r="A207" s="71"/>
      <c r="B207" s="71"/>
    </row>
    <row r="208" spans="1:14" x14ac:dyDescent="0.25">
      <c r="A208" s="30" t="s">
        <v>488</v>
      </c>
      <c r="B208" s="1"/>
      <c r="C208" s="1"/>
      <c r="D208" s="1"/>
      <c r="E208" s="1"/>
      <c r="F208" s="1"/>
      <c r="G208" s="1"/>
      <c r="H208" s="1"/>
      <c r="I208" s="1"/>
      <c r="J208" s="1"/>
      <c r="K208" s="1"/>
      <c r="L208" s="1"/>
      <c r="M208" s="2"/>
    </row>
    <row r="210" spans="1:12" x14ac:dyDescent="0.25">
      <c r="B210" s="10" t="s">
        <v>0</v>
      </c>
      <c r="C210" s="11" t="s">
        <v>1</v>
      </c>
      <c r="D210" s="12" t="s">
        <v>2</v>
      </c>
      <c r="E210" s="11" t="s">
        <v>3</v>
      </c>
      <c r="F210" s="12" t="s">
        <v>4</v>
      </c>
      <c r="G210" s="11" t="s">
        <v>5</v>
      </c>
      <c r="H210" s="11" t="s">
        <v>6</v>
      </c>
      <c r="I210" s="11" t="s">
        <v>7</v>
      </c>
      <c r="J210" s="11" t="s">
        <v>8</v>
      </c>
      <c r="K210" s="11" t="s">
        <v>9</v>
      </c>
      <c r="L210" s="11" t="s">
        <v>10</v>
      </c>
    </row>
    <row r="211" spans="1:12" x14ac:dyDescent="0.25">
      <c r="A211" s="27" t="s">
        <v>89</v>
      </c>
      <c r="B211" s="13">
        <v>3.0921393933370837E-2</v>
      </c>
      <c r="C211" s="14">
        <v>3.43150650554628E-2</v>
      </c>
      <c r="D211" s="4">
        <v>1.8389263493960091E-2</v>
      </c>
      <c r="E211" s="14">
        <v>3.0566372706018818E-2</v>
      </c>
      <c r="F211" s="4">
        <v>2.1673646274549586E-2</v>
      </c>
      <c r="G211" s="14">
        <v>2.5452276909773065E-2</v>
      </c>
      <c r="H211" s="14">
        <v>4.0701221917052645E-2</v>
      </c>
      <c r="I211" s="14">
        <v>3.4472034783026101E-2</v>
      </c>
      <c r="J211" s="14">
        <v>3.8791500792822627E-2</v>
      </c>
      <c r="K211" s="14">
        <v>2.7653751695609029E-2</v>
      </c>
      <c r="L211" s="14">
        <v>1.9127740602878873E-2</v>
      </c>
    </row>
    <row r="212" spans="1:12" x14ac:dyDescent="0.25">
      <c r="A212" s="28" t="s">
        <v>90</v>
      </c>
      <c r="B212" s="15">
        <v>0.12853260380979406</v>
      </c>
      <c r="C212" s="16">
        <v>0.14466012581520468</v>
      </c>
      <c r="D212" s="6">
        <v>0.13544236573404975</v>
      </c>
      <c r="E212" s="16">
        <v>0.14563886583358654</v>
      </c>
      <c r="F212" s="6">
        <v>0.11185738535736393</v>
      </c>
      <c r="G212" s="16">
        <v>9.4551882088976621E-2</v>
      </c>
      <c r="H212" s="16">
        <v>0.16793204368184297</v>
      </c>
      <c r="I212" s="16">
        <v>0.1288113932809882</v>
      </c>
      <c r="J212" s="16">
        <v>0.10637195740142574</v>
      </c>
      <c r="K212" s="16">
        <v>7.8346034746637483E-2</v>
      </c>
      <c r="L212" s="16">
        <v>9.3960453557673879E-2</v>
      </c>
    </row>
    <row r="213" spans="1:12" x14ac:dyDescent="0.25">
      <c r="A213" s="28" t="s">
        <v>77</v>
      </c>
      <c r="B213" s="15">
        <v>0.54661027533872308</v>
      </c>
      <c r="C213" s="16">
        <v>0.61741160974984377</v>
      </c>
      <c r="D213" s="6">
        <v>0.63207836009488749</v>
      </c>
      <c r="E213" s="16">
        <v>0.58675385782662792</v>
      </c>
      <c r="F213" s="6">
        <v>0.52772910839107245</v>
      </c>
      <c r="G213" s="16">
        <v>0.52489802782779227</v>
      </c>
      <c r="H213" s="16">
        <v>0.45552096739637599</v>
      </c>
      <c r="I213" s="16">
        <v>0.46770190434667802</v>
      </c>
      <c r="J213" s="16">
        <v>0.54841761087162555</v>
      </c>
      <c r="K213" s="16">
        <v>0.51754535136182589</v>
      </c>
      <c r="L213" s="16">
        <v>0.50856337543300933</v>
      </c>
    </row>
    <row r="214" spans="1:12" x14ac:dyDescent="0.25">
      <c r="A214" s="28" t="s">
        <v>91</v>
      </c>
      <c r="B214" s="15">
        <v>0.27465423435058384</v>
      </c>
      <c r="C214" s="16">
        <v>0.20018169287394236</v>
      </c>
      <c r="D214" s="6">
        <v>0.19903852781732098</v>
      </c>
      <c r="E214" s="16">
        <v>0.22205717760117991</v>
      </c>
      <c r="F214" s="6">
        <v>0.32809356704295473</v>
      </c>
      <c r="G214" s="16">
        <v>0.33985156010747486</v>
      </c>
      <c r="H214" s="16">
        <v>0.32057880120731175</v>
      </c>
      <c r="I214" s="16">
        <v>0.35921794189762712</v>
      </c>
      <c r="J214" s="16">
        <v>0.28480764176699869</v>
      </c>
      <c r="K214" s="16">
        <v>0.35110872067041332</v>
      </c>
      <c r="L214" s="16">
        <v>0.34680594702756229</v>
      </c>
    </row>
    <row r="215" spans="1:12" x14ac:dyDescent="0.25">
      <c r="A215" s="28" t="s">
        <v>595</v>
      </c>
      <c r="B215" s="15">
        <v>1.928149256752823E-2</v>
      </c>
      <c r="C215" s="16">
        <v>3.4315065055462806E-3</v>
      </c>
      <c r="D215" s="6">
        <v>1.5051482859781761E-2</v>
      </c>
      <c r="E215" s="16">
        <v>1.4983726032586863E-2</v>
      </c>
      <c r="F215" s="6">
        <v>1.064629293405929E-2</v>
      </c>
      <c r="G215" s="16">
        <v>1.524625306598322E-2</v>
      </c>
      <c r="H215" s="16">
        <v>1.5266965797416572E-2</v>
      </c>
      <c r="I215" s="16">
        <v>9.7967256916806408E-3</v>
      </c>
      <c r="J215" s="16">
        <v>2.1611289167127349E-2</v>
      </c>
      <c r="K215" s="16">
        <v>2.5346141525514228E-2</v>
      </c>
      <c r="L215" s="16">
        <v>3.1542483378875615E-2</v>
      </c>
    </row>
    <row r="216" spans="1:12" x14ac:dyDescent="0.25">
      <c r="A216" s="59" t="s">
        <v>248</v>
      </c>
      <c r="B216" s="17">
        <v>1</v>
      </c>
      <c r="C216" s="18">
        <v>1</v>
      </c>
      <c r="D216" s="8">
        <v>1</v>
      </c>
      <c r="E216" s="18">
        <v>1</v>
      </c>
      <c r="F216" s="8">
        <v>1</v>
      </c>
      <c r="G216" s="18">
        <v>1</v>
      </c>
      <c r="H216" s="18">
        <v>1</v>
      </c>
      <c r="I216" s="18">
        <v>1</v>
      </c>
      <c r="J216" s="18">
        <v>1</v>
      </c>
      <c r="K216" s="18">
        <v>1</v>
      </c>
      <c r="L216" s="18">
        <v>1</v>
      </c>
    </row>
    <row r="217" spans="1:12" s="36" customFormat="1" x14ac:dyDescent="0.25">
      <c r="A217" s="31" t="s">
        <v>249</v>
      </c>
      <c r="B217" s="32">
        <v>500.00123000000139</v>
      </c>
      <c r="C217" s="33">
        <v>499.99759500000164</v>
      </c>
      <c r="D217" s="34">
        <v>499.99990499999927</v>
      </c>
      <c r="E217" s="33">
        <v>499.9994649999997</v>
      </c>
      <c r="F217" s="34">
        <v>499.99749303621127</v>
      </c>
      <c r="G217" s="33">
        <v>500.0110795454537</v>
      </c>
      <c r="H217" s="33">
        <v>500.00687022900621</v>
      </c>
      <c r="I217" s="33">
        <v>500.01399999999961</v>
      </c>
      <c r="J217" s="33">
        <v>500.01131639722962</v>
      </c>
      <c r="K217" s="33">
        <v>500.00367231638393</v>
      </c>
      <c r="L217" s="33">
        <v>499.99706601466914</v>
      </c>
    </row>
    <row r="218" spans="1:12" x14ac:dyDescent="0.25">
      <c r="A218" s="41" t="s">
        <v>250</v>
      </c>
      <c r="B218" s="40">
        <v>932</v>
      </c>
      <c r="C218" s="38">
        <v>590</v>
      </c>
      <c r="D218" s="39">
        <v>407</v>
      </c>
      <c r="E218" s="38">
        <v>392</v>
      </c>
      <c r="F218" s="39">
        <v>359</v>
      </c>
      <c r="G218" s="38">
        <v>176</v>
      </c>
      <c r="H218" s="38">
        <v>393</v>
      </c>
      <c r="I218" s="38">
        <v>200</v>
      </c>
      <c r="J218" s="38">
        <v>433</v>
      </c>
      <c r="K218" s="38">
        <v>354</v>
      </c>
      <c r="L218" s="38">
        <v>409</v>
      </c>
    </row>
    <row r="220" spans="1:12" s="36" customFormat="1" x14ac:dyDescent="0.25">
      <c r="A220" s="62" t="s">
        <v>376</v>
      </c>
      <c r="B220" s="63">
        <f>B211+B212</f>
        <v>0.1594539977431649</v>
      </c>
      <c r="C220" s="63">
        <f t="shared" ref="C220:L220" si="3">C211+C212</f>
        <v>0.17897519087066749</v>
      </c>
      <c r="D220" s="63">
        <f t="shared" si="3"/>
        <v>0.15383162922800983</v>
      </c>
      <c r="E220" s="63">
        <f t="shared" si="3"/>
        <v>0.17620523853960535</v>
      </c>
      <c r="F220" s="63">
        <f t="shared" si="3"/>
        <v>0.13353103163191352</v>
      </c>
      <c r="G220" s="63">
        <f t="shared" si="3"/>
        <v>0.12000415899874969</v>
      </c>
      <c r="H220" s="63">
        <f t="shared" si="3"/>
        <v>0.20863326559889561</v>
      </c>
      <c r="I220" s="63">
        <f t="shared" si="3"/>
        <v>0.1632834280640143</v>
      </c>
      <c r="J220" s="63">
        <f t="shared" si="3"/>
        <v>0.14516345819424836</v>
      </c>
      <c r="K220" s="63">
        <f t="shared" si="3"/>
        <v>0.10599978644224652</v>
      </c>
      <c r="L220" s="63">
        <f t="shared" si="3"/>
        <v>0.11308819416055275</v>
      </c>
    </row>
    <row r="221" spans="1:12" s="36" customFormat="1" x14ac:dyDescent="0.25">
      <c r="A221" s="64" t="s">
        <v>377</v>
      </c>
      <c r="B221" s="63">
        <f>B213</f>
        <v>0.54661027533872308</v>
      </c>
      <c r="C221" s="63">
        <f t="shared" ref="C221:L221" si="4">C213</f>
        <v>0.61741160974984377</v>
      </c>
      <c r="D221" s="63">
        <f t="shared" si="4"/>
        <v>0.63207836009488749</v>
      </c>
      <c r="E221" s="63">
        <f t="shared" si="4"/>
        <v>0.58675385782662792</v>
      </c>
      <c r="F221" s="63">
        <f t="shared" si="4"/>
        <v>0.52772910839107245</v>
      </c>
      <c r="G221" s="63">
        <f t="shared" si="4"/>
        <v>0.52489802782779227</v>
      </c>
      <c r="H221" s="63">
        <f t="shared" si="4"/>
        <v>0.45552096739637599</v>
      </c>
      <c r="I221" s="63">
        <f t="shared" si="4"/>
        <v>0.46770190434667802</v>
      </c>
      <c r="J221" s="63">
        <f t="shared" si="4"/>
        <v>0.54841761087162555</v>
      </c>
      <c r="K221" s="63">
        <f t="shared" si="4"/>
        <v>0.51754535136182589</v>
      </c>
      <c r="L221" s="63">
        <f t="shared" si="4"/>
        <v>0.50856337543300933</v>
      </c>
    </row>
    <row r="222" spans="1:12" s="36" customFormat="1" x14ac:dyDescent="0.25">
      <c r="A222" s="65" t="s">
        <v>378</v>
      </c>
      <c r="B222" s="63">
        <f>B214+B215</f>
        <v>0.29393572691811209</v>
      </c>
      <c r="C222" s="63">
        <f t="shared" ref="C222:L222" si="5">C214+C215</f>
        <v>0.20361319937948863</v>
      </c>
      <c r="D222" s="63">
        <f t="shared" si="5"/>
        <v>0.21409001067710273</v>
      </c>
      <c r="E222" s="63">
        <f t="shared" si="5"/>
        <v>0.23704090363376676</v>
      </c>
      <c r="F222" s="63">
        <f t="shared" si="5"/>
        <v>0.338739859977014</v>
      </c>
      <c r="G222" s="63">
        <f t="shared" si="5"/>
        <v>0.35509781317345807</v>
      </c>
      <c r="H222" s="63">
        <f t="shared" si="5"/>
        <v>0.33584576700472835</v>
      </c>
      <c r="I222" s="63">
        <f t="shared" si="5"/>
        <v>0.36901466758930779</v>
      </c>
      <c r="J222" s="63">
        <f t="shared" si="5"/>
        <v>0.30641893093412603</v>
      </c>
      <c r="K222" s="63">
        <f t="shared" si="5"/>
        <v>0.37645486219592755</v>
      </c>
      <c r="L222" s="63">
        <f t="shared" si="5"/>
        <v>0.3783484304064379</v>
      </c>
    </row>
    <row r="223" spans="1:12" x14ac:dyDescent="0.25">
      <c r="A223"/>
      <c r="C223" s="36"/>
    </row>
    <row r="224" spans="1:12" x14ac:dyDescent="0.25">
      <c r="A224" s="60" t="s">
        <v>374</v>
      </c>
      <c r="B224" s="61">
        <v>3.1228418278091037</v>
      </c>
      <c r="C224" s="61">
        <v>2.9937544499589039</v>
      </c>
      <c r="D224" s="61">
        <v>3.0569206008149132</v>
      </c>
      <c r="E224" s="61">
        <v>3.0452530184207318</v>
      </c>
      <c r="F224" s="61">
        <v>3.1941814750046134</v>
      </c>
      <c r="G224" s="61">
        <v>3.2248876303309193</v>
      </c>
      <c r="H224" s="61">
        <v>3.1017782452861979</v>
      </c>
      <c r="I224" s="61">
        <v>3.1810559304339474</v>
      </c>
      <c r="J224" s="61">
        <v>3.1440752611141827</v>
      </c>
      <c r="K224" s="61">
        <v>3.2681474655835872</v>
      </c>
      <c r="L224" s="61">
        <v>3.2776749790218833</v>
      </c>
    </row>
    <row r="225" spans="1:14" x14ac:dyDescent="0.25">
      <c r="A225"/>
    </row>
    <row r="226" spans="1:14" x14ac:dyDescent="0.25">
      <c r="A226" s="71" t="s">
        <v>396</v>
      </c>
      <c r="B226" s="71" t="s">
        <v>397</v>
      </c>
    </row>
    <row r="227" spans="1:14" x14ac:dyDescent="0.25">
      <c r="A227" s="71" t="s">
        <v>398</v>
      </c>
      <c r="B227" s="71" t="s">
        <v>399</v>
      </c>
    </row>
    <row r="228" spans="1:14" x14ac:dyDescent="0.25">
      <c r="A228" s="71"/>
      <c r="B228" s="71"/>
    </row>
    <row r="229" spans="1:14" x14ac:dyDescent="0.25">
      <c r="A229" s="30" t="s">
        <v>296</v>
      </c>
      <c r="B229" s="1"/>
      <c r="C229" s="1"/>
      <c r="D229" s="1"/>
      <c r="E229" s="1"/>
      <c r="F229" s="1"/>
      <c r="G229" s="1"/>
      <c r="H229" s="1"/>
      <c r="I229" s="1"/>
      <c r="J229" s="1"/>
      <c r="K229" s="1"/>
      <c r="L229" s="1"/>
      <c r="M229" s="2"/>
    </row>
    <row r="231" spans="1:14" x14ac:dyDescent="0.25">
      <c r="D231" s="10" t="s">
        <v>2</v>
      </c>
      <c r="E231" s="11" t="s">
        <v>3</v>
      </c>
      <c r="F231" s="12" t="s">
        <v>4</v>
      </c>
      <c r="G231" s="11" t="s">
        <v>5</v>
      </c>
      <c r="H231" s="12" t="s">
        <v>6</v>
      </c>
      <c r="I231" s="11" t="s">
        <v>7</v>
      </c>
      <c r="J231" s="11" t="s">
        <v>8</v>
      </c>
      <c r="K231" s="11" t="s">
        <v>9</v>
      </c>
      <c r="L231" s="11" t="s">
        <v>10</v>
      </c>
      <c r="M231" s="11" t="s">
        <v>11</v>
      </c>
      <c r="N231" s="11" t="s">
        <v>12</v>
      </c>
    </row>
    <row r="232" spans="1:14" x14ac:dyDescent="0.25">
      <c r="A232" s="27" t="s">
        <v>92</v>
      </c>
      <c r="D232" s="13">
        <v>1.6688903170891634E-3</v>
      </c>
      <c r="E232" s="22"/>
      <c r="F232" s="23"/>
      <c r="G232" s="22"/>
      <c r="H232" s="23"/>
      <c r="I232" s="22"/>
      <c r="J232" s="22"/>
      <c r="K232" s="14">
        <v>3.2231401690270113E-3</v>
      </c>
      <c r="L232" s="14">
        <v>3.1036856939991903E-3</v>
      </c>
      <c r="M232" s="22"/>
      <c r="N232" s="22"/>
    </row>
    <row r="233" spans="1:14" x14ac:dyDescent="0.25">
      <c r="A233" s="28" t="s">
        <v>93</v>
      </c>
      <c r="D233" s="15">
        <v>4.6802358892448256E-2</v>
      </c>
      <c r="E233" s="16">
        <v>6.9523584390235441E-2</v>
      </c>
      <c r="F233" s="6">
        <v>7.8775325335893112E-2</v>
      </c>
      <c r="G233" s="16">
        <v>7.2173968872280572E-2</v>
      </c>
      <c r="H233" s="6">
        <v>5.8529475676415456E-2</v>
      </c>
      <c r="I233" s="16">
        <v>4.5355730039558964E-2</v>
      </c>
      <c r="J233" s="16">
        <v>4.2108284847132769E-2</v>
      </c>
      <c r="K233" s="16">
        <v>3.270795186250048E-2</v>
      </c>
      <c r="L233" s="16">
        <v>5.494653269359049E-2</v>
      </c>
      <c r="M233" s="16">
        <v>8.8904173654294413E-2</v>
      </c>
      <c r="N233" s="16">
        <v>8.5254904070200824E-2</v>
      </c>
    </row>
    <row r="234" spans="1:14" x14ac:dyDescent="0.25">
      <c r="A234" s="28" t="s">
        <v>94</v>
      </c>
      <c r="D234" s="21"/>
      <c r="E234" s="19"/>
      <c r="F234" s="20"/>
      <c r="G234" s="19"/>
      <c r="H234" s="20"/>
      <c r="I234" s="19"/>
      <c r="J234" s="19"/>
      <c r="K234" s="19"/>
      <c r="L234" s="19"/>
      <c r="M234" s="16">
        <v>3.0189363255252156E-3</v>
      </c>
      <c r="N234" s="19"/>
    </row>
    <row r="235" spans="1:14" x14ac:dyDescent="0.25">
      <c r="A235" s="28" t="s">
        <v>95</v>
      </c>
      <c r="D235" s="15">
        <v>5.0171609532605899E-3</v>
      </c>
      <c r="E235" s="16">
        <v>3.2964435271945823E-3</v>
      </c>
      <c r="F235" s="6">
        <v>3.5487643113530972E-3</v>
      </c>
      <c r="G235" s="19"/>
      <c r="H235" s="20"/>
      <c r="I235" s="16">
        <v>6.1688272728363715E-3</v>
      </c>
      <c r="J235" s="16">
        <v>4.4310775414320843E-3</v>
      </c>
      <c r="K235" s="16">
        <v>5.5307503391218097E-3</v>
      </c>
      <c r="L235" s="16">
        <v>4.7819351507197233E-3</v>
      </c>
      <c r="M235" s="19"/>
      <c r="N235" s="19"/>
    </row>
    <row r="236" spans="1:14" x14ac:dyDescent="0.25">
      <c r="A236" s="28" t="s">
        <v>96</v>
      </c>
      <c r="D236" s="15">
        <v>0.76753121583093042</v>
      </c>
      <c r="E236" s="16">
        <v>0.7425815145622201</v>
      </c>
      <c r="F236" s="6">
        <v>0.77464176700607412</v>
      </c>
      <c r="G236" s="16">
        <v>0.74363693077255699</v>
      </c>
      <c r="H236" s="6">
        <v>0.78375615195109338</v>
      </c>
      <c r="I236" s="16">
        <v>0.74491814229201536</v>
      </c>
      <c r="J236" s="16">
        <v>0.67751515092730041</v>
      </c>
      <c r="K236" s="16">
        <v>0.66456800034801955</v>
      </c>
      <c r="L236" s="16">
        <v>0.70747358908707425</v>
      </c>
      <c r="M236" s="16">
        <v>0.67950212257616882</v>
      </c>
      <c r="N236" s="16">
        <v>0.67928615613317556</v>
      </c>
    </row>
    <row r="237" spans="1:14" x14ac:dyDescent="0.25">
      <c r="A237" s="28" t="s">
        <v>97</v>
      </c>
      <c r="D237" s="15">
        <v>0.17898037400627159</v>
      </c>
      <c r="E237" s="16">
        <v>0.18459845752034987</v>
      </c>
      <c r="F237" s="6">
        <v>0.14303414334667972</v>
      </c>
      <c r="G237" s="16">
        <v>0.18418910035516234</v>
      </c>
      <c r="H237" s="6">
        <v>0.15771437237249109</v>
      </c>
      <c r="I237" s="16">
        <v>0.20355730039558939</v>
      </c>
      <c r="J237" s="16">
        <v>0.27594548668413477</v>
      </c>
      <c r="K237" s="16">
        <v>0.29397015728133097</v>
      </c>
      <c r="L237" s="16">
        <v>0.2296942573746163</v>
      </c>
      <c r="M237" s="16">
        <v>0.22857476744401148</v>
      </c>
      <c r="N237" s="16">
        <v>0.23545893979662363</v>
      </c>
    </row>
    <row r="238" spans="1:14" x14ac:dyDescent="0.25">
      <c r="A238" s="59" t="s">
        <v>248</v>
      </c>
      <c r="D238" s="17">
        <v>1</v>
      </c>
      <c r="E238" s="18">
        <v>1</v>
      </c>
      <c r="F238" s="8">
        <v>1</v>
      </c>
      <c r="G238" s="18">
        <v>1</v>
      </c>
      <c r="H238" s="8">
        <v>1</v>
      </c>
      <c r="I238" s="18">
        <v>1</v>
      </c>
      <c r="J238" s="18">
        <v>1</v>
      </c>
      <c r="K238" s="18">
        <v>1</v>
      </c>
      <c r="L238" s="18">
        <v>1</v>
      </c>
      <c r="M238" s="18">
        <v>1</v>
      </c>
      <c r="N238" s="18">
        <v>1</v>
      </c>
    </row>
    <row r="239" spans="1:14" s="36" customFormat="1" x14ac:dyDescent="0.25">
      <c r="A239" s="31" t="s">
        <v>249</v>
      </c>
      <c r="D239" s="32">
        <v>499.9999049999991</v>
      </c>
      <c r="E239" s="33">
        <v>499.99946499999879</v>
      </c>
      <c r="F239" s="34">
        <v>499.99749303621121</v>
      </c>
      <c r="G239" s="33">
        <v>500.01107954545523</v>
      </c>
      <c r="H239" s="34">
        <v>500.006870229009</v>
      </c>
      <c r="I239" s="33">
        <v>500.0139999999991</v>
      </c>
      <c r="J239" s="33">
        <v>500.01131639722894</v>
      </c>
      <c r="K239" s="33">
        <v>500.00367231638359</v>
      </c>
      <c r="L239" s="33">
        <v>499.99706601466869</v>
      </c>
      <c r="M239" s="33">
        <v>500.00550351288194</v>
      </c>
      <c r="N239" s="33">
        <v>499.99633251833848</v>
      </c>
    </row>
    <row r="240" spans="1:14" x14ac:dyDescent="0.25">
      <c r="A240" s="41" t="s">
        <v>250</v>
      </c>
      <c r="D240" s="40">
        <v>407</v>
      </c>
      <c r="E240" s="38">
        <v>392</v>
      </c>
      <c r="F240" s="39">
        <v>359</v>
      </c>
      <c r="G240" s="38">
        <v>176</v>
      </c>
      <c r="H240" s="39">
        <v>393</v>
      </c>
      <c r="I240" s="38">
        <v>200</v>
      </c>
      <c r="J240" s="38">
        <v>433</v>
      </c>
      <c r="K240" s="38">
        <v>354</v>
      </c>
      <c r="L240" s="38">
        <v>409</v>
      </c>
      <c r="M240" s="38">
        <v>427</v>
      </c>
      <c r="N240" s="38">
        <v>409</v>
      </c>
    </row>
    <row r="241" spans="1:14" x14ac:dyDescent="0.25">
      <c r="A241"/>
    </row>
    <row r="242" spans="1:14" x14ac:dyDescent="0.25">
      <c r="A242" s="71" t="s">
        <v>396</v>
      </c>
      <c r="B242" s="71" t="s">
        <v>397</v>
      </c>
    </row>
    <row r="243" spans="1:14" x14ac:dyDescent="0.25">
      <c r="A243" s="71" t="s">
        <v>398</v>
      </c>
      <c r="B243" s="71" t="s">
        <v>399</v>
      </c>
    </row>
    <row r="245" spans="1:14" x14ac:dyDescent="0.25">
      <c r="A245" s="30" t="s">
        <v>297</v>
      </c>
      <c r="B245" s="1"/>
      <c r="C245" s="1"/>
      <c r="D245" s="1"/>
      <c r="E245" s="1"/>
      <c r="F245" s="1"/>
      <c r="G245" s="1"/>
      <c r="H245" s="1"/>
      <c r="I245" s="1"/>
      <c r="J245" s="1"/>
      <c r="K245" s="1"/>
      <c r="L245" s="1"/>
      <c r="M245" s="1"/>
      <c r="N245" s="1"/>
    </row>
    <row r="247" spans="1:14" x14ac:dyDescent="0.25">
      <c r="B247" s="10" t="s">
        <v>0</v>
      </c>
      <c r="C247" s="11" t="s">
        <v>1</v>
      </c>
      <c r="D247" s="12" t="s">
        <v>2</v>
      </c>
      <c r="E247" s="11" t="s">
        <v>3</v>
      </c>
      <c r="F247" s="12" t="s">
        <v>4</v>
      </c>
      <c r="G247" s="11" t="s">
        <v>5</v>
      </c>
      <c r="H247" s="11" t="s">
        <v>6</v>
      </c>
      <c r="I247" s="11" t="s">
        <v>7</v>
      </c>
      <c r="J247" s="11" t="s">
        <v>8</v>
      </c>
      <c r="K247" s="11" t="s">
        <v>9</v>
      </c>
      <c r="L247" s="11" t="s">
        <v>10</v>
      </c>
      <c r="M247" s="11" t="s">
        <v>11</v>
      </c>
      <c r="N247" s="11" t="s">
        <v>12</v>
      </c>
    </row>
    <row r="248" spans="1:14" x14ac:dyDescent="0.25">
      <c r="A248" s="27" t="s">
        <v>98</v>
      </c>
      <c r="B248" s="13">
        <v>4.8017041878077406E-2</v>
      </c>
      <c r="C248" s="14">
        <v>6.8630130110925343E-3</v>
      </c>
      <c r="D248" s="4">
        <v>2.3437894453199992E-2</v>
      </c>
      <c r="E248" s="14">
        <v>2.6671008537979244E-2</v>
      </c>
      <c r="F248" s="4">
        <v>1.1027353340490291E-2</v>
      </c>
      <c r="G248" s="14">
        <v>4.057296457635304E-3</v>
      </c>
      <c r="H248" s="14">
        <v>1.5262385707677248E-2</v>
      </c>
      <c r="I248" s="14">
        <v>2.3221349802205592E-2</v>
      </c>
      <c r="J248" s="14">
        <v>2.0496995680005421E-2</v>
      </c>
      <c r="K248" s="14">
        <v>1.8423311015229867E-2</v>
      </c>
      <c r="L248" s="14">
        <v>1.1242119758159997E-2</v>
      </c>
      <c r="M248" s="14">
        <v>4.3189220165492183E-2</v>
      </c>
      <c r="N248" s="14">
        <v>1.793044936759914E-2</v>
      </c>
    </row>
    <row r="249" spans="1:14" x14ac:dyDescent="0.25">
      <c r="A249" s="28" t="s">
        <v>99</v>
      </c>
      <c r="B249" s="15">
        <v>8.8710531772092552E-2</v>
      </c>
      <c r="C249" s="16">
        <v>5.9539096383053158E-2</v>
      </c>
      <c r="D249" s="6">
        <v>5.0150629528619692E-2</v>
      </c>
      <c r="E249" s="16">
        <v>6.0833285091615272E-2</v>
      </c>
      <c r="F249" s="6">
        <v>6.185323491872665E-2</v>
      </c>
      <c r="G249" s="16">
        <v>0.10586640409672718</v>
      </c>
      <c r="H249" s="16">
        <v>4.0714962186270069E-2</v>
      </c>
      <c r="I249" s="16">
        <v>0.1030491146247907</v>
      </c>
      <c r="J249" s="16">
        <v>9.4737116804284899E-2</v>
      </c>
      <c r="K249" s="16">
        <v>0.13361596779232709</v>
      </c>
      <c r="L249" s="16">
        <v>8.7753082169675714E-2</v>
      </c>
      <c r="M249" s="16">
        <v>6.8695730983757086E-2</v>
      </c>
      <c r="N249" s="16">
        <v>5.7165455981339271E-2</v>
      </c>
    </row>
    <row r="250" spans="1:14" x14ac:dyDescent="0.25">
      <c r="A250" s="28" t="s">
        <v>100</v>
      </c>
      <c r="B250" s="15">
        <v>0.86327242634983004</v>
      </c>
      <c r="C250" s="16">
        <v>0.9335978906058543</v>
      </c>
      <c r="D250" s="6">
        <v>0.9264114760181803</v>
      </c>
      <c r="E250" s="16">
        <v>0.91249570637040545</v>
      </c>
      <c r="F250" s="6">
        <v>0.92711941174078305</v>
      </c>
      <c r="G250" s="16">
        <v>0.89007629944563749</v>
      </c>
      <c r="H250" s="16">
        <v>0.94402265210605274</v>
      </c>
      <c r="I250" s="16">
        <v>0.87372953557300381</v>
      </c>
      <c r="J250" s="16">
        <v>0.88476588751570973</v>
      </c>
      <c r="K250" s="16">
        <v>0.84796072119244315</v>
      </c>
      <c r="L250" s="16">
        <v>0.90100479807216449</v>
      </c>
      <c r="M250" s="16">
        <v>0.88811504885075065</v>
      </c>
      <c r="N250" s="16">
        <v>0.92490409465106149</v>
      </c>
    </row>
    <row r="251" spans="1:14" x14ac:dyDescent="0.25">
      <c r="A251" s="59" t="s">
        <v>248</v>
      </c>
      <c r="B251" s="17">
        <v>1</v>
      </c>
      <c r="C251" s="18">
        <v>1</v>
      </c>
      <c r="D251" s="8">
        <v>1</v>
      </c>
      <c r="E251" s="18">
        <v>1</v>
      </c>
      <c r="F251" s="8">
        <v>1</v>
      </c>
      <c r="G251" s="18">
        <v>1</v>
      </c>
      <c r="H251" s="18">
        <v>1</v>
      </c>
      <c r="I251" s="18">
        <v>1</v>
      </c>
      <c r="J251" s="18">
        <v>1</v>
      </c>
      <c r="K251" s="18">
        <v>1</v>
      </c>
      <c r="L251" s="18">
        <v>1</v>
      </c>
      <c r="M251" s="18">
        <v>1</v>
      </c>
      <c r="N251" s="18">
        <v>1</v>
      </c>
    </row>
    <row r="252" spans="1:14" s="36" customFormat="1" x14ac:dyDescent="0.25">
      <c r="A252" s="31" t="s">
        <v>249</v>
      </c>
      <c r="B252" s="32">
        <v>500.00122999999513</v>
      </c>
      <c r="C252" s="33">
        <v>499.99759500000351</v>
      </c>
      <c r="D252" s="34">
        <v>499.99990499999899</v>
      </c>
      <c r="E252" s="33">
        <v>499.99946499999794</v>
      </c>
      <c r="F252" s="34">
        <v>499.99749303621149</v>
      </c>
      <c r="G252" s="33">
        <v>500.01107954545563</v>
      </c>
      <c r="H252" s="33">
        <v>500.00687022900934</v>
      </c>
      <c r="I252" s="33">
        <v>500.01399999999887</v>
      </c>
      <c r="J252" s="33">
        <v>500.01131639722792</v>
      </c>
      <c r="K252" s="33">
        <v>500.00367231638319</v>
      </c>
      <c r="L252" s="33">
        <v>499.99706601466789</v>
      </c>
      <c r="M252" s="33">
        <v>500.00550351288229</v>
      </c>
      <c r="N252" s="33">
        <v>499.99633251834115</v>
      </c>
    </row>
    <row r="253" spans="1:14" x14ac:dyDescent="0.25">
      <c r="A253" s="41" t="s">
        <v>250</v>
      </c>
      <c r="B253" s="40">
        <v>932</v>
      </c>
      <c r="C253" s="38">
        <v>590</v>
      </c>
      <c r="D253" s="39">
        <v>407</v>
      </c>
      <c r="E253" s="38">
        <v>392</v>
      </c>
      <c r="F253" s="39">
        <v>359</v>
      </c>
      <c r="G253" s="38">
        <v>176</v>
      </c>
      <c r="H253" s="38">
        <v>393</v>
      </c>
      <c r="I253" s="38">
        <v>200</v>
      </c>
      <c r="J253" s="38">
        <v>433</v>
      </c>
      <c r="K253" s="38">
        <v>354</v>
      </c>
      <c r="L253" s="38">
        <v>409</v>
      </c>
      <c r="M253" s="38">
        <v>427</v>
      </c>
      <c r="N253" s="38">
        <v>409</v>
      </c>
    </row>
    <row r="254" spans="1:14" x14ac:dyDescent="0.25">
      <c r="A254"/>
    </row>
    <row r="255" spans="1:14" x14ac:dyDescent="0.25">
      <c r="A255" s="71" t="s">
        <v>396</v>
      </c>
      <c r="B255" s="71" t="s">
        <v>397</v>
      </c>
    </row>
    <row r="256" spans="1:14" x14ac:dyDescent="0.25">
      <c r="A256" s="71" t="s">
        <v>398</v>
      </c>
      <c r="B256" s="71" t="s">
        <v>399</v>
      </c>
    </row>
    <row r="258" spans="1:14" x14ac:dyDescent="0.25">
      <c r="A258" s="30" t="s">
        <v>298</v>
      </c>
      <c r="B258" s="1"/>
      <c r="C258" s="1"/>
      <c r="D258" s="1"/>
      <c r="E258" s="1"/>
      <c r="F258" s="1"/>
      <c r="G258" s="1"/>
      <c r="H258" s="1"/>
      <c r="I258" s="1"/>
      <c r="J258" s="1"/>
      <c r="K258" s="2"/>
    </row>
    <row r="260" spans="1:14" x14ac:dyDescent="0.25">
      <c r="D260" s="10" t="s">
        <v>2</v>
      </c>
      <c r="E260" s="11" t="s">
        <v>3</v>
      </c>
      <c r="F260" s="12" t="s">
        <v>4</v>
      </c>
      <c r="G260" s="11" t="s">
        <v>5</v>
      </c>
      <c r="H260" s="12" t="s">
        <v>6</v>
      </c>
      <c r="I260" s="11" t="s">
        <v>7</v>
      </c>
      <c r="J260" s="11" t="s">
        <v>8</v>
      </c>
      <c r="K260" s="11" t="s">
        <v>9</v>
      </c>
      <c r="L260" s="11" t="s">
        <v>10</v>
      </c>
    </row>
    <row r="261" spans="1:14" x14ac:dyDescent="0.25">
      <c r="A261" s="27" t="s">
        <v>73</v>
      </c>
      <c r="D261" s="13">
        <v>0.71827175006592237</v>
      </c>
      <c r="E261" s="14">
        <v>0.73165080739585331</v>
      </c>
      <c r="F261" s="4">
        <v>0.7324285243458144</v>
      </c>
      <c r="G261" s="14">
        <v>0.79744107872479697</v>
      </c>
      <c r="H261" s="4">
        <v>0.7162440100136821</v>
      </c>
      <c r="I261" s="14">
        <v>0.65371425768359415</v>
      </c>
      <c r="J261" s="14">
        <v>0.67064476768021097</v>
      </c>
      <c r="K261" s="14">
        <v>0.6425985858595078</v>
      </c>
      <c r="L261" s="14">
        <v>0.67096713327122326</v>
      </c>
    </row>
    <row r="262" spans="1:14" x14ac:dyDescent="0.25">
      <c r="A262" s="28" t="s">
        <v>74</v>
      </c>
      <c r="D262" s="15">
        <v>0.28172824993407758</v>
      </c>
      <c r="E262" s="16">
        <v>0.26834919260414675</v>
      </c>
      <c r="F262" s="6">
        <v>0.26757147565418549</v>
      </c>
      <c r="G262" s="16">
        <v>0.20255892127520297</v>
      </c>
      <c r="H262" s="6">
        <v>0.28375598998631796</v>
      </c>
      <c r="I262" s="16">
        <v>0.34628574231640591</v>
      </c>
      <c r="J262" s="16">
        <v>0.32935523231978914</v>
      </c>
      <c r="K262" s="16">
        <v>0.35740141414049226</v>
      </c>
      <c r="L262" s="16">
        <v>0.32903286672877657</v>
      </c>
    </row>
    <row r="263" spans="1:14" x14ac:dyDescent="0.25">
      <c r="A263" s="59" t="s">
        <v>248</v>
      </c>
      <c r="D263" s="17">
        <v>1</v>
      </c>
      <c r="E263" s="18">
        <v>1</v>
      </c>
      <c r="F263" s="8">
        <v>1</v>
      </c>
      <c r="G263" s="18">
        <v>1</v>
      </c>
      <c r="H263" s="8">
        <v>1</v>
      </c>
      <c r="I263" s="18">
        <v>1</v>
      </c>
      <c r="J263" s="18">
        <v>1</v>
      </c>
      <c r="K263" s="18">
        <v>1</v>
      </c>
      <c r="L263" s="18">
        <v>1</v>
      </c>
    </row>
    <row r="264" spans="1:14" s="36" customFormat="1" x14ac:dyDescent="0.25">
      <c r="A264" s="31" t="s">
        <v>249</v>
      </c>
      <c r="D264" s="32">
        <v>474.92459499999893</v>
      </c>
      <c r="E264" s="33">
        <v>469.58285499999903</v>
      </c>
      <c r="F264" s="34">
        <v>469.0710306406678</v>
      </c>
      <c r="G264" s="33">
        <v>447.07670454545502</v>
      </c>
      <c r="H264" s="34">
        <v>479.64910941475853</v>
      </c>
      <c r="I264" s="33">
        <v>448.48799999999937</v>
      </c>
      <c r="J264" s="33">
        <v>452.64168591224097</v>
      </c>
      <c r="K264" s="33">
        <v>433.19519774011258</v>
      </c>
      <c r="L264" s="33">
        <v>456.12078239608701</v>
      </c>
    </row>
    <row r="265" spans="1:14" x14ac:dyDescent="0.25">
      <c r="A265" s="41" t="s">
        <v>250</v>
      </c>
      <c r="D265" s="40">
        <v>385</v>
      </c>
      <c r="E265" s="38">
        <v>369</v>
      </c>
      <c r="F265" s="39">
        <v>338</v>
      </c>
      <c r="G265" s="38">
        <v>159</v>
      </c>
      <c r="H265" s="39">
        <v>377</v>
      </c>
      <c r="I265" s="38">
        <v>180</v>
      </c>
      <c r="J265" s="38">
        <v>392</v>
      </c>
      <c r="K265" s="38">
        <v>308</v>
      </c>
      <c r="L265" s="38">
        <v>372</v>
      </c>
    </row>
    <row r="266" spans="1:14" x14ac:dyDescent="0.25">
      <c r="A266"/>
    </row>
    <row r="267" spans="1:14" x14ac:dyDescent="0.25">
      <c r="A267" s="71" t="s">
        <v>396</v>
      </c>
      <c r="B267" s="71" t="s">
        <v>401</v>
      </c>
    </row>
    <row r="268" spans="1:14" x14ac:dyDescent="0.25">
      <c r="A268" s="71" t="s">
        <v>398</v>
      </c>
      <c r="B268" s="71" t="s">
        <v>399</v>
      </c>
    </row>
    <row r="270" spans="1:14" x14ac:dyDescent="0.25">
      <c r="A270" s="30" t="s">
        <v>299</v>
      </c>
      <c r="B270" s="1"/>
      <c r="C270" s="1"/>
      <c r="D270" s="1"/>
      <c r="E270" s="1"/>
      <c r="F270" s="1"/>
      <c r="G270" s="1"/>
      <c r="H270" s="1"/>
      <c r="I270" s="1"/>
      <c r="J270" s="1"/>
      <c r="K270" s="1"/>
      <c r="L270" s="1"/>
      <c r="M270" s="1"/>
      <c r="N270" s="1"/>
    </row>
    <row r="272" spans="1:14" x14ac:dyDescent="0.25">
      <c r="B272" s="10" t="s">
        <v>0</v>
      </c>
      <c r="C272" s="11" t="s">
        <v>1</v>
      </c>
      <c r="D272" s="12" t="s">
        <v>2</v>
      </c>
      <c r="E272" s="11" t="s">
        <v>3</v>
      </c>
      <c r="F272" s="12" t="s">
        <v>4</v>
      </c>
      <c r="G272" s="11" t="s">
        <v>5</v>
      </c>
      <c r="H272" s="11" t="s">
        <v>6</v>
      </c>
      <c r="I272" s="11" t="s">
        <v>7</v>
      </c>
      <c r="J272" s="11" t="s">
        <v>8</v>
      </c>
      <c r="K272" s="11" t="s">
        <v>9</v>
      </c>
      <c r="L272" s="11" t="s">
        <v>10</v>
      </c>
      <c r="M272" s="11" t="s">
        <v>11</v>
      </c>
      <c r="N272" s="11" t="s">
        <v>12</v>
      </c>
    </row>
    <row r="273" spans="1:14" x14ac:dyDescent="0.25">
      <c r="A273" s="27" t="s">
        <v>73</v>
      </c>
      <c r="B273" s="13">
        <v>0.38536113754398194</v>
      </c>
      <c r="C273" s="14">
        <v>0.15025529413708613</v>
      </c>
      <c r="D273" s="4">
        <v>0.1814132936198013</v>
      </c>
      <c r="E273" s="14">
        <v>0.19623672163243733</v>
      </c>
      <c r="F273" s="4">
        <v>0.1365212459878917</v>
      </c>
      <c r="G273" s="14">
        <v>0.17973006462435881</v>
      </c>
      <c r="H273" s="14">
        <v>0.12729088959751594</v>
      </c>
      <c r="I273" s="14">
        <v>0.22209624337774975</v>
      </c>
      <c r="J273" s="14">
        <v>0.20203286990892808</v>
      </c>
      <c r="K273" s="14">
        <v>0.24088774061614185</v>
      </c>
      <c r="L273" s="14">
        <v>0.14014646744578291</v>
      </c>
      <c r="M273" s="14">
        <v>0.26898561268372867</v>
      </c>
      <c r="N273" s="14">
        <v>0.1744012509838134</v>
      </c>
    </row>
    <row r="274" spans="1:14" x14ac:dyDescent="0.25">
      <c r="A274" s="28" t="s">
        <v>74</v>
      </c>
      <c r="B274" s="15">
        <v>0.61463886245601818</v>
      </c>
      <c r="C274" s="16">
        <v>0.84974470586291384</v>
      </c>
      <c r="D274" s="6">
        <v>0.8185867063801987</v>
      </c>
      <c r="E274" s="16">
        <v>0.80376327836756278</v>
      </c>
      <c r="F274" s="6">
        <v>0.86347875401210827</v>
      </c>
      <c r="G274" s="16">
        <v>0.82026993537564119</v>
      </c>
      <c r="H274" s="16">
        <v>0.87270911040248389</v>
      </c>
      <c r="I274" s="16">
        <v>0.77790375662225031</v>
      </c>
      <c r="J274" s="16">
        <v>0.7979671300910719</v>
      </c>
      <c r="K274" s="16">
        <v>0.75911225938385807</v>
      </c>
      <c r="L274" s="16">
        <v>0.85985353255421704</v>
      </c>
      <c r="M274" s="16">
        <v>0.73101438731627122</v>
      </c>
      <c r="N274" s="16">
        <v>0.82559874901618668</v>
      </c>
    </row>
    <row r="275" spans="1:14" x14ac:dyDescent="0.25">
      <c r="A275" s="59" t="s">
        <v>248</v>
      </c>
      <c r="B275" s="17">
        <v>1</v>
      </c>
      <c r="C275" s="18">
        <v>1</v>
      </c>
      <c r="D275" s="8">
        <v>1</v>
      </c>
      <c r="E275" s="18">
        <v>1</v>
      </c>
      <c r="F275" s="8">
        <v>1</v>
      </c>
      <c r="G275" s="18">
        <v>1</v>
      </c>
      <c r="H275" s="18">
        <v>1</v>
      </c>
      <c r="I275" s="18">
        <v>1</v>
      </c>
      <c r="J275" s="18">
        <v>1</v>
      </c>
      <c r="K275" s="18">
        <v>1</v>
      </c>
      <c r="L275" s="18">
        <v>1</v>
      </c>
      <c r="M275" s="18">
        <v>1</v>
      </c>
      <c r="N275" s="18">
        <v>1</v>
      </c>
    </row>
    <row r="276" spans="1:14" s="36" customFormat="1" x14ac:dyDescent="0.25">
      <c r="A276" s="31" t="s">
        <v>249</v>
      </c>
      <c r="B276" s="32">
        <v>455.64585500000169</v>
      </c>
      <c r="C276" s="33">
        <v>470.22819000000237</v>
      </c>
      <c r="D276" s="34">
        <v>474.92459499999933</v>
      </c>
      <c r="E276" s="33">
        <v>469.58285499999874</v>
      </c>
      <c r="F276" s="34">
        <v>469.07103064066803</v>
      </c>
      <c r="G276" s="33">
        <v>447.07670454545519</v>
      </c>
      <c r="H276" s="33">
        <v>479.64910941475989</v>
      </c>
      <c r="I276" s="33">
        <v>448.48799999999915</v>
      </c>
      <c r="J276" s="33">
        <v>452.64168591224035</v>
      </c>
      <c r="K276" s="33">
        <v>433.19519774011235</v>
      </c>
      <c r="L276" s="33">
        <v>456.12078239608638</v>
      </c>
      <c r="M276" s="33">
        <v>466.11932084309285</v>
      </c>
      <c r="N276" s="33">
        <v>471.4138141809313</v>
      </c>
    </row>
    <row r="277" spans="1:14" x14ac:dyDescent="0.25">
      <c r="A277" s="41" t="s">
        <v>250</v>
      </c>
      <c r="B277" s="40">
        <v>851</v>
      </c>
      <c r="C277" s="38">
        <v>555</v>
      </c>
      <c r="D277" s="39">
        <v>385</v>
      </c>
      <c r="E277" s="38">
        <v>369</v>
      </c>
      <c r="F277" s="39">
        <v>338</v>
      </c>
      <c r="G277" s="38">
        <v>159</v>
      </c>
      <c r="H277" s="38">
        <v>377</v>
      </c>
      <c r="I277" s="38">
        <v>180</v>
      </c>
      <c r="J277" s="38">
        <v>392</v>
      </c>
      <c r="K277" s="38">
        <v>308</v>
      </c>
      <c r="L277" s="38">
        <v>372</v>
      </c>
      <c r="M277" s="38">
        <v>399</v>
      </c>
      <c r="N277" s="38">
        <v>383</v>
      </c>
    </row>
    <row r="278" spans="1:14" x14ac:dyDescent="0.25">
      <c r="A278"/>
    </row>
    <row r="279" spans="1:14" x14ac:dyDescent="0.25">
      <c r="A279" s="71" t="s">
        <v>396</v>
      </c>
      <c r="B279" s="71" t="s">
        <v>401</v>
      </c>
    </row>
    <row r="280" spans="1:14" x14ac:dyDescent="0.25">
      <c r="A280" s="71" t="s">
        <v>398</v>
      </c>
      <c r="B280" s="71" t="s">
        <v>399</v>
      </c>
    </row>
    <row r="282" spans="1:14" x14ac:dyDescent="0.25">
      <c r="A282" s="30" t="s">
        <v>300</v>
      </c>
      <c r="B282" s="1"/>
      <c r="C282" s="1"/>
      <c r="D282" s="1"/>
      <c r="E282" s="1"/>
      <c r="F282" s="1"/>
      <c r="G282" s="1"/>
      <c r="H282" s="1"/>
      <c r="I282" s="1"/>
      <c r="J282" s="1"/>
      <c r="K282" s="1"/>
      <c r="L282" s="1"/>
      <c r="M282" s="1"/>
      <c r="N282" s="1"/>
    </row>
    <row r="284" spans="1:14" x14ac:dyDescent="0.25">
      <c r="B284" s="10" t="s">
        <v>0</v>
      </c>
      <c r="C284" s="11" t="s">
        <v>1</v>
      </c>
      <c r="D284" s="12" t="s">
        <v>2</v>
      </c>
      <c r="E284" s="11" t="s">
        <v>3</v>
      </c>
      <c r="F284" s="12" t="s">
        <v>4</v>
      </c>
      <c r="G284" s="11" t="s">
        <v>5</v>
      </c>
      <c r="H284" s="11" t="s">
        <v>6</v>
      </c>
      <c r="I284" s="11" t="s">
        <v>7</v>
      </c>
      <c r="J284" s="11" t="s">
        <v>8</v>
      </c>
      <c r="K284" s="11" t="s">
        <v>9</v>
      </c>
      <c r="L284" s="11" t="s">
        <v>10</v>
      </c>
      <c r="M284" s="11" t="s">
        <v>11</v>
      </c>
      <c r="N284" s="11" t="s">
        <v>12</v>
      </c>
    </row>
    <row r="285" spans="1:14" x14ac:dyDescent="0.25">
      <c r="A285" s="27" t="s">
        <v>101</v>
      </c>
      <c r="B285" s="13">
        <v>3.3224327340210568E-3</v>
      </c>
      <c r="C285" s="22"/>
      <c r="D285" s="23"/>
      <c r="E285" s="14">
        <v>9.7556251044499526E-3</v>
      </c>
      <c r="F285" s="4">
        <v>2.7708060566253582E-2</v>
      </c>
      <c r="G285" s="14">
        <v>2.5247221957057437E-2</v>
      </c>
      <c r="H285" s="22"/>
      <c r="I285" s="22"/>
      <c r="J285" s="22"/>
      <c r="K285" s="22"/>
      <c r="L285" s="14">
        <v>1.2791079042308957E-2</v>
      </c>
      <c r="M285" s="14">
        <v>3.5558861579455973E-2</v>
      </c>
      <c r="N285" s="22"/>
    </row>
    <row r="286" spans="1:14" x14ac:dyDescent="0.25">
      <c r="A286" s="28" t="s">
        <v>102</v>
      </c>
      <c r="B286" s="15">
        <v>2.5003672655575002E-2</v>
      </c>
      <c r="C286" s="16">
        <v>1.7033364223183956E-2</v>
      </c>
      <c r="D286" s="6">
        <v>1.9431069573810845E-2</v>
      </c>
      <c r="E286" s="16">
        <v>6.5039652998283251E-2</v>
      </c>
      <c r="F286" s="6">
        <v>7.0757774133633738E-2</v>
      </c>
      <c r="G286" s="16">
        <v>6.9625198431638724E-2</v>
      </c>
      <c r="H286" s="16">
        <v>8.330207630050096E-2</v>
      </c>
      <c r="I286" s="16">
        <v>1.8211480059232493E-2</v>
      </c>
      <c r="J286" s="16">
        <v>1.5160162839796754E-2</v>
      </c>
      <c r="K286" s="16">
        <v>3.0887591904798013E-2</v>
      </c>
      <c r="L286" s="16">
        <v>6.0101672679567092E-2</v>
      </c>
      <c r="M286" s="16">
        <v>2.370590771963732E-2</v>
      </c>
      <c r="N286" s="16">
        <v>1.8519895319098315E-2</v>
      </c>
    </row>
    <row r="287" spans="1:14" x14ac:dyDescent="0.25">
      <c r="A287" s="28" t="s">
        <v>77</v>
      </c>
      <c r="B287" s="15">
        <v>0.15432890267316052</v>
      </c>
      <c r="C287" s="16">
        <v>0.12015196532693886</v>
      </c>
      <c r="D287" s="6">
        <v>0.1650118994097273</v>
      </c>
      <c r="E287" s="16">
        <v>0.28943194421233348</v>
      </c>
      <c r="F287" s="6">
        <v>0.19693166939977466</v>
      </c>
      <c r="G287" s="16">
        <v>0.16449761882033484</v>
      </c>
      <c r="H287" s="16">
        <v>0.22915572670517542</v>
      </c>
      <c r="I287" s="16">
        <v>0.12932259117034364</v>
      </c>
      <c r="J287" s="16">
        <v>0.21209959290050817</v>
      </c>
      <c r="K287" s="16">
        <v>0.18760895929659679</v>
      </c>
      <c r="L287" s="16">
        <v>0.18608560183666778</v>
      </c>
      <c r="M287" s="16">
        <v>0.11756133128964663</v>
      </c>
      <c r="N287" s="16">
        <v>0.18312466543745912</v>
      </c>
    </row>
    <row r="288" spans="1:14" x14ac:dyDescent="0.25">
      <c r="A288" s="28" t="s">
        <v>103</v>
      </c>
      <c r="B288" s="15">
        <v>0.55627774086533965</v>
      </c>
      <c r="C288" s="16">
        <v>0.60674375329730557</v>
      </c>
      <c r="D288" s="6">
        <v>0.47566550544243696</v>
      </c>
      <c r="E288" s="16">
        <v>0.3642272223150666</v>
      </c>
      <c r="F288" s="6">
        <v>0.42454664480180254</v>
      </c>
      <c r="G288" s="16">
        <v>0.60137956392769143</v>
      </c>
      <c r="H288" s="16">
        <v>0.45846148716794599</v>
      </c>
      <c r="I288" s="16">
        <v>0.58652209923951504</v>
      </c>
      <c r="J288" s="16">
        <v>0.49390739749275203</v>
      </c>
      <c r="K288" s="16">
        <v>0.52106230576821022</v>
      </c>
      <c r="L288" s="16">
        <v>0.47888652017054772</v>
      </c>
      <c r="M288" s="16">
        <v>0.6190136422524567</v>
      </c>
      <c r="N288" s="16">
        <v>0.53292838874680315</v>
      </c>
    </row>
    <row r="289" spans="1:14" x14ac:dyDescent="0.25">
      <c r="A289" s="28" t="s">
        <v>104</v>
      </c>
      <c r="B289" s="15">
        <v>0.26106725107190371</v>
      </c>
      <c r="C289" s="16">
        <v>0.25607091715257158</v>
      </c>
      <c r="D289" s="6">
        <v>0.33989152557402491</v>
      </c>
      <c r="E289" s="16">
        <v>0.2715455553698668</v>
      </c>
      <c r="F289" s="6">
        <v>0.28005585109853542</v>
      </c>
      <c r="G289" s="16">
        <v>0.13925039686327745</v>
      </c>
      <c r="H289" s="16">
        <v>0.22908070982637763</v>
      </c>
      <c r="I289" s="16">
        <v>0.26594382953090884</v>
      </c>
      <c r="J289" s="16">
        <v>0.2788328467669432</v>
      </c>
      <c r="K289" s="16">
        <v>0.26044114303039506</v>
      </c>
      <c r="L289" s="16">
        <v>0.26213512627090851</v>
      </c>
      <c r="M289" s="16">
        <v>0.2041602571588034</v>
      </c>
      <c r="N289" s="16">
        <v>0.26542705049663945</v>
      </c>
    </row>
    <row r="290" spans="1:14" x14ac:dyDescent="0.25">
      <c r="A290" s="59" t="s">
        <v>248</v>
      </c>
      <c r="B290" s="17">
        <v>1</v>
      </c>
      <c r="C290" s="18">
        <v>1</v>
      </c>
      <c r="D290" s="8">
        <v>1</v>
      </c>
      <c r="E290" s="18">
        <v>1</v>
      </c>
      <c r="F290" s="8">
        <v>1</v>
      </c>
      <c r="G290" s="18">
        <v>1</v>
      </c>
      <c r="H290" s="18">
        <v>1</v>
      </c>
      <c r="I290" s="18">
        <v>1</v>
      </c>
      <c r="J290" s="18">
        <v>1</v>
      </c>
      <c r="K290" s="18">
        <v>1</v>
      </c>
      <c r="L290" s="18">
        <v>1</v>
      </c>
      <c r="M290" s="18">
        <v>1</v>
      </c>
      <c r="N290" s="18">
        <v>1</v>
      </c>
    </row>
    <row r="291" spans="1:14" s="36" customFormat="1" x14ac:dyDescent="0.25">
      <c r="A291" s="31" t="s">
        <v>249</v>
      </c>
      <c r="B291" s="32">
        <v>175.58820500000007</v>
      </c>
      <c r="C291" s="33">
        <v>70.65427499999997</v>
      </c>
      <c r="D291" s="34">
        <v>86.157634999999985</v>
      </c>
      <c r="E291" s="33">
        <v>92.149399999999957</v>
      </c>
      <c r="F291" s="34">
        <v>64.038161559888593</v>
      </c>
      <c r="G291" s="33">
        <v>80.35312500000002</v>
      </c>
      <c r="H291" s="33">
        <v>61.054961832061061</v>
      </c>
      <c r="I291" s="33">
        <v>99.607499999999973</v>
      </c>
      <c r="J291" s="33">
        <v>91.448498845265576</v>
      </c>
      <c r="K291" s="33">
        <v>104.35141242937848</v>
      </c>
      <c r="L291" s="33">
        <v>65.601955990220034</v>
      </c>
      <c r="M291" s="33">
        <v>127.35093676814995</v>
      </c>
      <c r="N291" s="33">
        <v>82.215158924205383</v>
      </c>
    </row>
    <row r="292" spans="1:14" x14ac:dyDescent="0.25">
      <c r="A292" s="41" t="s">
        <v>250</v>
      </c>
      <c r="B292" s="40">
        <v>308</v>
      </c>
      <c r="C292" s="38">
        <v>74</v>
      </c>
      <c r="D292" s="39">
        <v>63</v>
      </c>
      <c r="E292" s="38">
        <v>65</v>
      </c>
      <c r="F292" s="39">
        <v>41</v>
      </c>
      <c r="G292" s="38">
        <v>29</v>
      </c>
      <c r="H292" s="38">
        <v>48</v>
      </c>
      <c r="I292" s="38">
        <v>36</v>
      </c>
      <c r="J292" s="38">
        <v>74</v>
      </c>
      <c r="K292" s="38">
        <v>71</v>
      </c>
      <c r="L292" s="38">
        <v>51</v>
      </c>
      <c r="M292" s="38">
        <v>92</v>
      </c>
      <c r="N292" s="38">
        <v>59</v>
      </c>
    </row>
    <row r="294" spans="1:14" s="36" customFormat="1" x14ac:dyDescent="0.25">
      <c r="A294" s="62" t="s">
        <v>376</v>
      </c>
      <c r="B294" s="63">
        <f>B285+B286</f>
        <v>2.8326105389596058E-2</v>
      </c>
      <c r="C294" s="63">
        <f t="shared" ref="C294:L294" si="6">C285+C286</f>
        <v>1.7033364223183956E-2</v>
      </c>
      <c r="D294" s="63">
        <f t="shared" si="6"/>
        <v>1.9431069573810845E-2</v>
      </c>
      <c r="E294" s="63">
        <f t="shared" si="6"/>
        <v>7.4795278102733204E-2</v>
      </c>
      <c r="F294" s="63">
        <f t="shared" si="6"/>
        <v>9.8465834699887317E-2</v>
      </c>
      <c r="G294" s="63">
        <f t="shared" si="6"/>
        <v>9.4872420388696158E-2</v>
      </c>
      <c r="H294" s="63">
        <f t="shared" si="6"/>
        <v>8.330207630050096E-2</v>
      </c>
      <c r="I294" s="63">
        <f t="shared" si="6"/>
        <v>1.8211480059232493E-2</v>
      </c>
      <c r="J294" s="63">
        <f t="shared" si="6"/>
        <v>1.5160162839796754E-2</v>
      </c>
      <c r="K294" s="63">
        <f t="shared" si="6"/>
        <v>3.0887591904798013E-2</v>
      </c>
      <c r="L294" s="63">
        <f t="shared" si="6"/>
        <v>7.2892751721876051E-2</v>
      </c>
      <c r="M294" s="63">
        <f t="shared" ref="M294:N294" si="7">M285+M286</f>
        <v>5.9264769299093294E-2</v>
      </c>
      <c r="N294" s="63">
        <f t="shared" si="7"/>
        <v>1.8519895319098315E-2</v>
      </c>
    </row>
    <row r="295" spans="1:14" s="36" customFormat="1" x14ac:dyDescent="0.25">
      <c r="A295" s="64" t="s">
        <v>377</v>
      </c>
      <c r="B295" s="63">
        <f>B287</f>
        <v>0.15432890267316052</v>
      </c>
      <c r="C295" s="63">
        <f t="shared" ref="C295:L295" si="8">C287</f>
        <v>0.12015196532693886</v>
      </c>
      <c r="D295" s="63">
        <f t="shared" si="8"/>
        <v>0.1650118994097273</v>
      </c>
      <c r="E295" s="63">
        <f t="shared" si="8"/>
        <v>0.28943194421233348</v>
      </c>
      <c r="F295" s="63">
        <f t="shared" si="8"/>
        <v>0.19693166939977466</v>
      </c>
      <c r="G295" s="63">
        <f t="shared" si="8"/>
        <v>0.16449761882033484</v>
      </c>
      <c r="H295" s="63">
        <f t="shared" si="8"/>
        <v>0.22915572670517542</v>
      </c>
      <c r="I295" s="63">
        <f t="shared" si="8"/>
        <v>0.12932259117034364</v>
      </c>
      <c r="J295" s="63">
        <f t="shared" si="8"/>
        <v>0.21209959290050817</v>
      </c>
      <c r="K295" s="63">
        <f t="shared" si="8"/>
        <v>0.18760895929659679</v>
      </c>
      <c r="L295" s="63">
        <f t="shared" si="8"/>
        <v>0.18608560183666778</v>
      </c>
      <c r="M295" s="63">
        <f t="shared" ref="M295:N295" si="9">M287</f>
        <v>0.11756133128964663</v>
      </c>
      <c r="N295" s="63">
        <f t="shared" si="9"/>
        <v>0.18312466543745912</v>
      </c>
    </row>
    <row r="296" spans="1:14" s="36" customFormat="1" x14ac:dyDescent="0.25">
      <c r="A296" s="65" t="s">
        <v>378</v>
      </c>
      <c r="B296" s="63">
        <f>B288+B289</f>
        <v>0.8173449919372433</v>
      </c>
      <c r="C296" s="63">
        <f t="shared" ref="C296:L296" si="10">C288+C289</f>
        <v>0.86281467044987714</v>
      </c>
      <c r="D296" s="63">
        <f t="shared" si="10"/>
        <v>0.81555703101646193</v>
      </c>
      <c r="E296" s="63">
        <f t="shared" si="10"/>
        <v>0.63577277768493334</v>
      </c>
      <c r="F296" s="63">
        <f t="shared" si="10"/>
        <v>0.70460249590033797</v>
      </c>
      <c r="G296" s="63">
        <f t="shared" si="10"/>
        <v>0.74062996079096888</v>
      </c>
      <c r="H296" s="63">
        <f t="shared" si="10"/>
        <v>0.68754219699432362</v>
      </c>
      <c r="I296" s="63">
        <f t="shared" si="10"/>
        <v>0.85246592877042393</v>
      </c>
      <c r="J296" s="63">
        <f t="shared" si="10"/>
        <v>0.77274024425969523</v>
      </c>
      <c r="K296" s="63">
        <f t="shared" si="10"/>
        <v>0.78150344879860523</v>
      </c>
      <c r="L296" s="63">
        <f t="shared" si="10"/>
        <v>0.74102164644145629</v>
      </c>
      <c r="M296" s="63">
        <f t="shared" ref="M296" si="11">M288+M289</f>
        <v>0.82317389941126007</v>
      </c>
      <c r="N296" s="63">
        <f>N288+N289</f>
        <v>0.79835543924344265</v>
      </c>
    </row>
    <row r="297" spans="1:14" x14ac:dyDescent="0.25">
      <c r="A297"/>
      <c r="C297" s="36"/>
    </row>
    <row r="298" spans="1:14" x14ac:dyDescent="0.25">
      <c r="A298" s="60" t="s">
        <v>374</v>
      </c>
      <c r="B298" s="61">
        <v>4.0467637048855307</v>
      </c>
      <c r="C298" s="61">
        <v>4.1018522233792645</v>
      </c>
      <c r="D298" s="61">
        <v>4.1360174870166757</v>
      </c>
      <c r="E298" s="61">
        <v>3.8227674298476169</v>
      </c>
      <c r="F298" s="61">
        <v>3.8584844517327332</v>
      </c>
      <c r="G298" s="61">
        <v>3.759760715308492</v>
      </c>
      <c r="H298" s="61">
        <v>3.8333208305202011</v>
      </c>
      <c r="I298" s="61">
        <v>4.1001982782420994</v>
      </c>
      <c r="J298" s="61">
        <v>4.0364129281868424</v>
      </c>
      <c r="K298" s="61">
        <v>4.0110569999242021</v>
      </c>
      <c r="L298" s="61">
        <v>3.9174729419481791</v>
      </c>
      <c r="M298" s="61">
        <v>3.9325105256915136</v>
      </c>
      <c r="N298" s="61">
        <v>4.0452625944209828</v>
      </c>
    </row>
    <row r="299" spans="1:14" x14ac:dyDescent="0.25">
      <c r="A299"/>
    </row>
    <row r="300" spans="1:14" x14ac:dyDescent="0.25">
      <c r="A300" s="71" t="s">
        <v>396</v>
      </c>
      <c r="B300" s="71" t="s">
        <v>403</v>
      </c>
    </row>
    <row r="301" spans="1:14" x14ac:dyDescent="0.25">
      <c r="A301" s="71" t="s">
        <v>398</v>
      </c>
      <c r="B301" s="71" t="s">
        <v>399</v>
      </c>
    </row>
    <row r="303" spans="1:14" x14ac:dyDescent="0.25">
      <c r="A303" s="30" t="s">
        <v>301</v>
      </c>
      <c r="B303" s="1"/>
      <c r="C303" s="1"/>
      <c r="D303" s="1"/>
      <c r="E303" s="1"/>
      <c r="F303" s="1"/>
      <c r="G303" s="1"/>
      <c r="H303" s="1"/>
      <c r="I303" s="1"/>
      <c r="J303" s="1"/>
      <c r="K303" s="1"/>
      <c r="L303" s="1"/>
      <c r="M303" s="1"/>
      <c r="N303" s="1"/>
    </row>
    <row r="305" spans="1:14" x14ac:dyDescent="0.25">
      <c r="B305" s="10" t="s">
        <v>0</v>
      </c>
      <c r="C305" s="11" t="s">
        <v>1</v>
      </c>
      <c r="D305" s="12" t="s">
        <v>2</v>
      </c>
      <c r="E305" s="11" t="s">
        <v>3</v>
      </c>
      <c r="F305" s="12" t="s">
        <v>4</v>
      </c>
      <c r="G305" s="11" t="s">
        <v>5</v>
      </c>
      <c r="H305" s="11" t="s">
        <v>6</v>
      </c>
      <c r="I305" s="11" t="s">
        <v>7</v>
      </c>
      <c r="J305" s="11" t="s">
        <v>8</v>
      </c>
      <c r="K305" s="11" t="s">
        <v>9</v>
      </c>
      <c r="L305" s="11" t="s">
        <v>10</v>
      </c>
      <c r="M305" s="11" t="s">
        <v>11</v>
      </c>
      <c r="N305" s="11" t="s">
        <v>12</v>
      </c>
    </row>
    <row r="306" spans="1:14" x14ac:dyDescent="0.25">
      <c r="A306" s="27" t="s">
        <v>89</v>
      </c>
      <c r="B306" s="24"/>
      <c r="C306" s="14">
        <v>8.5166821115919781E-3</v>
      </c>
      <c r="D306" s="4">
        <v>3.5250543299405216E-3</v>
      </c>
      <c r="E306" s="14">
        <v>8.9343445045496732E-3</v>
      </c>
      <c r="F306" s="4">
        <v>9.659939488053498E-3</v>
      </c>
      <c r="G306" s="14">
        <v>1.5952113159349589E-2</v>
      </c>
      <c r="H306" s="14">
        <v>5.3017976988054879E-3</v>
      </c>
      <c r="I306" s="22"/>
      <c r="J306" s="22"/>
      <c r="K306" s="22"/>
      <c r="L306" s="22"/>
      <c r="M306" s="14">
        <v>3.2416219123683242E-3</v>
      </c>
      <c r="N306" s="14">
        <v>1.4340672663125153E-3</v>
      </c>
    </row>
    <row r="307" spans="1:14" x14ac:dyDescent="0.25">
      <c r="A307" s="28" t="s">
        <v>90</v>
      </c>
      <c r="B307" s="15">
        <v>7.1517730931869736E-2</v>
      </c>
      <c r="C307" s="16">
        <v>4.8567337220571612E-2</v>
      </c>
      <c r="D307" s="6">
        <v>3.5206367865618725E-2</v>
      </c>
      <c r="E307" s="16">
        <v>2.9036302869277428E-2</v>
      </c>
      <c r="F307" s="6">
        <v>3.9452126380298908E-2</v>
      </c>
      <c r="G307" s="16">
        <v>3.4102852495059496E-2</v>
      </c>
      <c r="H307" s="16">
        <v>4.7744826184960364E-2</v>
      </c>
      <c r="I307" s="16">
        <v>3.2766762990314155E-2</v>
      </c>
      <c r="J307" s="16">
        <v>4.0990316788001177E-2</v>
      </c>
      <c r="K307" s="16">
        <v>5.7453451589196361E-2</v>
      </c>
      <c r="L307" s="16">
        <v>2.0967722914725782E-2</v>
      </c>
      <c r="M307" s="16">
        <v>2.7917528873720534E-2</v>
      </c>
      <c r="N307" s="16">
        <v>3.192420448813784E-2</v>
      </c>
    </row>
    <row r="308" spans="1:14" x14ac:dyDescent="0.25">
      <c r="A308" s="28" t="s">
        <v>77</v>
      </c>
      <c r="B308" s="15">
        <v>0.18090836454532874</v>
      </c>
      <c r="C308" s="16">
        <v>0.24030393065387778</v>
      </c>
      <c r="D308" s="6">
        <v>0.3396983788552797</v>
      </c>
      <c r="E308" s="16">
        <v>0.4374589549271341</v>
      </c>
      <c r="F308" s="6">
        <v>0.31480464261430641</v>
      </c>
      <c r="G308" s="16">
        <v>0.34694638783511594</v>
      </c>
      <c r="H308" s="16">
        <v>0.31568136376199535</v>
      </c>
      <c r="I308" s="16">
        <v>0.25727109755445005</v>
      </c>
      <c r="J308" s="16">
        <v>0.24906240680511085</v>
      </c>
      <c r="K308" s="16">
        <v>0.2994846466702879</v>
      </c>
      <c r="L308" s="16">
        <v>0.27938488389919536</v>
      </c>
      <c r="M308" s="16">
        <v>0.20951247927622613</v>
      </c>
      <c r="N308" s="16">
        <v>0.23178987413660962</v>
      </c>
    </row>
    <row r="309" spans="1:14" x14ac:dyDescent="0.25">
      <c r="A309" s="28" t="s">
        <v>91</v>
      </c>
      <c r="B309" s="15">
        <v>0.6129299516445319</v>
      </c>
      <c r="C309" s="16">
        <v>0.63827772629469326</v>
      </c>
      <c r="D309" s="6">
        <v>0.58634174336664902</v>
      </c>
      <c r="E309" s="16">
        <v>0.48021753264394645</v>
      </c>
      <c r="F309" s="6">
        <v>0.5844070393387033</v>
      </c>
      <c r="G309" s="16">
        <v>0.56999510710359558</v>
      </c>
      <c r="H309" s="16">
        <v>0.57028701537012028</v>
      </c>
      <c r="I309" s="16">
        <v>0.66869682131963348</v>
      </c>
      <c r="J309" s="16">
        <v>0.61625862240065277</v>
      </c>
      <c r="K309" s="16">
        <v>0.55373323047568601</v>
      </c>
      <c r="L309" s="16">
        <v>0.60143637156974783</v>
      </c>
      <c r="M309" s="16">
        <v>0.63991794228047194</v>
      </c>
      <c r="N309" s="16">
        <v>0.61176713133385119</v>
      </c>
    </row>
    <row r="310" spans="1:14" x14ac:dyDescent="0.25">
      <c r="A310" s="28" t="s">
        <v>595</v>
      </c>
      <c r="B310" s="15">
        <v>0.13464395287826961</v>
      </c>
      <c r="C310" s="16">
        <v>6.4334323719265424E-2</v>
      </c>
      <c r="D310" s="6">
        <v>3.5228455582511975E-2</v>
      </c>
      <c r="E310" s="16">
        <v>4.4352865055092304E-2</v>
      </c>
      <c r="F310" s="6">
        <v>5.1676252178637958E-2</v>
      </c>
      <c r="G310" s="16">
        <v>3.3003539406879341E-2</v>
      </c>
      <c r="H310" s="16">
        <v>6.0984996984118578E-2</v>
      </c>
      <c r="I310" s="16">
        <v>4.1265318135602323E-2</v>
      </c>
      <c r="J310" s="16">
        <v>9.3688654006235203E-2</v>
      </c>
      <c r="K310" s="16">
        <v>8.9328671264829573E-2</v>
      </c>
      <c r="L310" s="16">
        <v>9.8211021616330926E-2</v>
      </c>
      <c r="M310" s="16">
        <v>0.11941042765721308</v>
      </c>
      <c r="N310" s="16">
        <v>0.12308472277508881</v>
      </c>
    </row>
    <row r="311" spans="1:14" x14ac:dyDescent="0.25">
      <c r="A311" s="59" t="s">
        <v>248</v>
      </c>
      <c r="B311" s="17">
        <v>1</v>
      </c>
      <c r="C311" s="18">
        <v>1</v>
      </c>
      <c r="D311" s="8">
        <v>1</v>
      </c>
      <c r="E311" s="18">
        <v>1</v>
      </c>
      <c r="F311" s="8">
        <v>1</v>
      </c>
      <c r="G311" s="18">
        <v>1</v>
      </c>
      <c r="H311" s="18">
        <v>1</v>
      </c>
      <c r="I311" s="18">
        <v>1</v>
      </c>
      <c r="J311" s="18">
        <v>1</v>
      </c>
      <c r="K311" s="18">
        <v>1</v>
      </c>
      <c r="L311" s="18">
        <v>1</v>
      </c>
      <c r="M311" s="18">
        <v>1</v>
      </c>
      <c r="N311" s="18">
        <v>1</v>
      </c>
    </row>
    <row r="312" spans="1:14" s="36" customFormat="1" x14ac:dyDescent="0.25">
      <c r="A312" s="31" t="s">
        <v>249</v>
      </c>
      <c r="B312" s="32">
        <v>175.58820500000022</v>
      </c>
      <c r="C312" s="33">
        <v>70.65427499999997</v>
      </c>
      <c r="D312" s="34">
        <v>474.92459500000029</v>
      </c>
      <c r="E312" s="33">
        <v>469.58285500000045</v>
      </c>
      <c r="F312" s="34">
        <v>469.07103064066825</v>
      </c>
      <c r="G312" s="33">
        <v>447.07670454545377</v>
      </c>
      <c r="H312" s="33">
        <v>479.64910941475722</v>
      </c>
      <c r="I312" s="33">
        <v>448.4879999999996</v>
      </c>
      <c r="J312" s="33">
        <v>452.64168591224103</v>
      </c>
      <c r="K312" s="33">
        <v>433.19519774011269</v>
      </c>
      <c r="L312" s="33">
        <v>456.12078239608746</v>
      </c>
      <c r="M312" s="33">
        <v>465.65725995316268</v>
      </c>
      <c r="N312" s="33">
        <v>471.41381418092902</v>
      </c>
    </row>
    <row r="313" spans="1:14" x14ac:dyDescent="0.25">
      <c r="A313" s="41" t="s">
        <v>250</v>
      </c>
      <c r="B313" s="40">
        <v>308</v>
      </c>
      <c r="C313" s="38">
        <v>74</v>
      </c>
      <c r="D313" s="39">
        <v>385</v>
      </c>
      <c r="E313" s="38">
        <v>369</v>
      </c>
      <c r="F313" s="39">
        <v>338</v>
      </c>
      <c r="G313" s="38">
        <v>159</v>
      </c>
      <c r="H313" s="38">
        <v>377</v>
      </c>
      <c r="I313" s="38">
        <v>180</v>
      </c>
      <c r="J313" s="38">
        <v>392</v>
      </c>
      <c r="K313" s="38">
        <v>308</v>
      </c>
      <c r="L313" s="38">
        <v>372</v>
      </c>
      <c r="M313" s="38">
        <v>398</v>
      </c>
      <c r="N313" s="38">
        <v>383</v>
      </c>
    </row>
    <row r="315" spans="1:14" s="36" customFormat="1" x14ac:dyDescent="0.25">
      <c r="A315" s="62" t="s">
        <v>376</v>
      </c>
      <c r="B315" s="63">
        <f>B306+B307</f>
        <v>7.1517730931869736E-2</v>
      </c>
      <c r="C315" s="63">
        <f t="shared" ref="C315:N315" si="12">C306+C307</f>
        <v>5.7084019332163588E-2</v>
      </c>
      <c r="D315" s="63">
        <f t="shared" si="12"/>
        <v>3.8731422195559244E-2</v>
      </c>
      <c r="E315" s="63">
        <f t="shared" si="12"/>
        <v>3.7970647373827104E-2</v>
      </c>
      <c r="F315" s="63">
        <f t="shared" si="12"/>
        <v>4.9112065868352407E-2</v>
      </c>
      <c r="G315" s="63">
        <f t="shared" si="12"/>
        <v>5.0054965654409089E-2</v>
      </c>
      <c r="H315" s="63">
        <f t="shared" si="12"/>
        <v>5.3046623883765853E-2</v>
      </c>
      <c r="I315" s="63">
        <f t="shared" si="12"/>
        <v>3.2766762990314155E-2</v>
      </c>
      <c r="J315" s="63">
        <f t="shared" si="12"/>
        <v>4.0990316788001177E-2</v>
      </c>
      <c r="K315" s="63">
        <f t="shared" si="12"/>
        <v>5.7453451589196361E-2</v>
      </c>
      <c r="L315" s="63">
        <f t="shared" si="12"/>
        <v>2.0967722914725782E-2</v>
      </c>
      <c r="M315" s="63">
        <f t="shared" si="12"/>
        <v>3.1159150786088857E-2</v>
      </c>
      <c r="N315" s="63">
        <f t="shared" si="12"/>
        <v>3.3358271754450358E-2</v>
      </c>
    </row>
    <row r="316" spans="1:14" s="36" customFormat="1" x14ac:dyDescent="0.25">
      <c r="A316" s="64" t="s">
        <v>377</v>
      </c>
      <c r="B316" s="63">
        <f>B308</f>
        <v>0.18090836454532874</v>
      </c>
      <c r="C316" s="63">
        <f t="shared" ref="C316:N316" si="13">C308</f>
        <v>0.24030393065387778</v>
      </c>
      <c r="D316" s="63">
        <f t="shared" si="13"/>
        <v>0.3396983788552797</v>
      </c>
      <c r="E316" s="63">
        <f t="shared" si="13"/>
        <v>0.4374589549271341</v>
      </c>
      <c r="F316" s="63">
        <f t="shared" si="13"/>
        <v>0.31480464261430641</v>
      </c>
      <c r="G316" s="63">
        <f t="shared" si="13"/>
        <v>0.34694638783511594</v>
      </c>
      <c r="H316" s="63">
        <f t="shared" si="13"/>
        <v>0.31568136376199535</v>
      </c>
      <c r="I316" s="63">
        <f t="shared" si="13"/>
        <v>0.25727109755445005</v>
      </c>
      <c r="J316" s="63">
        <f t="shared" si="13"/>
        <v>0.24906240680511085</v>
      </c>
      <c r="K316" s="63">
        <f t="shared" si="13"/>
        <v>0.2994846466702879</v>
      </c>
      <c r="L316" s="63">
        <f t="shared" si="13"/>
        <v>0.27938488389919536</v>
      </c>
      <c r="M316" s="63">
        <f t="shared" si="13"/>
        <v>0.20951247927622613</v>
      </c>
      <c r="N316" s="63">
        <f t="shared" si="13"/>
        <v>0.23178987413660962</v>
      </c>
    </row>
    <row r="317" spans="1:14" s="36" customFormat="1" x14ac:dyDescent="0.25">
      <c r="A317" s="65" t="s">
        <v>378</v>
      </c>
      <c r="B317" s="63">
        <f>B309+B310</f>
        <v>0.74757390452280148</v>
      </c>
      <c r="C317" s="63">
        <f t="shared" ref="C317:M317" si="14">C309+C310</f>
        <v>0.70261205001395866</v>
      </c>
      <c r="D317" s="63">
        <f t="shared" si="14"/>
        <v>0.62157019894916099</v>
      </c>
      <c r="E317" s="63">
        <f t="shared" si="14"/>
        <v>0.52457039769903879</v>
      </c>
      <c r="F317" s="63">
        <f t="shared" si="14"/>
        <v>0.63608329151734122</v>
      </c>
      <c r="G317" s="63">
        <f t="shared" si="14"/>
        <v>0.60299864651047497</v>
      </c>
      <c r="H317" s="63">
        <f t="shared" si="14"/>
        <v>0.6312720123542388</v>
      </c>
      <c r="I317" s="63">
        <f t="shared" si="14"/>
        <v>0.70996213945523579</v>
      </c>
      <c r="J317" s="63">
        <f t="shared" si="14"/>
        <v>0.70994727640688793</v>
      </c>
      <c r="K317" s="63">
        <f t="shared" si="14"/>
        <v>0.64306190174051558</v>
      </c>
      <c r="L317" s="63">
        <f t="shared" si="14"/>
        <v>0.69964739318607871</v>
      </c>
      <c r="M317" s="63">
        <f t="shared" si="14"/>
        <v>0.75932836993768504</v>
      </c>
      <c r="N317" s="63">
        <f>N309+N310</f>
        <v>0.73485185410893994</v>
      </c>
    </row>
    <row r="318" spans="1:14" x14ac:dyDescent="0.25">
      <c r="A318"/>
      <c r="C318" s="36"/>
    </row>
    <row r="319" spans="1:14" x14ac:dyDescent="0.25">
      <c r="A319" s="60" t="s">
        <v>374</v>
      </c>
      <c r="B319" s="61">
        <v>3.8107001264692011</v>
      </c>
      <c r="C319" s="61">
        <v>3.7013456722894689</v>
      </c>
      <c r="D319" s="61">
        <v>3.6145421780061735</v>
      </c>
      <c r="E319" s="61">
        <v>3.5220182708757526</v>
      </c>
      <c r="F319" s="61">
        <v>3.6289875383395738</v>
      </c>
      <c r="G319" s="61">
        <v>3.5699951071035954</v>
      </c>
      <c r="H319" s="61">
        <v>3.6339085877557853</v>
      </c>
      <c r="I319" s="61">
        <v>3.7184606946005245</v>
      </c>
      <c r="J319" s="61">
        <v>3.762645613625121</v>
      </c>
      <c r="K319" s="61">
        <v>3.6749371214161517</v>
      </c>
      <c r="L319" s="61">
        <v>3.7768906918876821</v>
      </c>
      <c r="M319" s="61">
        <v>3.8443380248964401</v>
      </c>
      <c r="N319" s="61">
        <v>3.8231442378632661</v>
      </c>
    </row>
    <row r="320" spans="1:14" x14ac:dyDescent="0.25">
      <c r="A320"/>
    </row>
    <row r="321" spans="1:14" x14ac:dyDescent="0.25">
      <c r="A321" s="71" t="s">
        <v>396</v>
      </c>
      <c r="B321" s="71" t="s">
        <v>401</v>
      </c>
    </row>
    <row r="322" spans="1:14" x14ac:dyDescent="0.25">
      <c r="A322" s="71" t="s">
        <v>398</v>
      </c>
      <c r="B322" s="71" t="s">
        <v>399</v>
      </c>
    </row>
    <row r="324" spans="1:14" x14ac:dyDescent="0.25">
      <c r="A324" s="42" t="s">
        <v>259</v>
      </c>
      <c r="B324" s="43"/>
      <c r="C324" s="44"/>
      <c r="D324" s="44"/>
      <c r="E324" s="44"/>
      <c r="F324" s="44"/>
      <c r="G324" s="44"/>
      <c r="H324" s="44"/>
      <c r="I324" s="44"/>
      <c r="J324" s="44"/>
      <c r="K324" s="44"/>
      <c r="L324" s="44"/>
      <c r="M324" s="44"/>
      <c r="N324" s="44"/>
    </row>
    <row r="325" spans="1:14" x14ac:dyDescent="0.25">
      <c r="A325" s="42"/>
      <c r="B325" s="43"/>
      <c r="C325" s="44"/>
      <c r="D325" s="44"/>
      <c r="E325" s="44"/>
      <c r="F325" s="44"/>
      <c r="G325" s="44"/>
      <c r="H325" s="44"/>
      <c r="I325" s="44"/>
      <c r="J325" s="44"/>
      <c r="K325" s="44"/>
      <c r="L325" s="44"/>
      <c r="M325" s="44"/>
      <c r="N325" s="44"/>
    </row>
    <row r="326" spans="1:14" x14ac:dyDescent="0.25">
      <c r="B326" s="45" t="s">
        <v>0</v>
      </c>
      <c r="C326" s="46" t="s">
        <v>1</v>
      </c>
      <c r="D326" s="46" t="s">
        <v>2</v>
      </c>
      <c r="E326" s="46" t="s">
        <v>3</v>
      </c>
      <c r="F326" s="46" t="s">
        <v>4</v>
      </c>
      <c r="G326" s="46" t="s">
        <v>5</v>
      </c>
      <c r="H326" s="46" t="s">
        <v>6</v>
      </c>
      <c r="I326" s="46" t="s">
        <v>7</v>
      </c>
      <c r="J326" s="46" t="s">
        <v>8</v>
      </c>
      <c r="K326" s="46" t="s">
        <v>9</v>
      </c>
      <c r="L326" s="46" t="s">
        <v>10</v>
      </c>
      <c r="M326" s="46" t="s">
        <v>11</v>
      </c>
      <c r="N326" s="46" t="s">
        <v>12</v>
      </c>
    </row>
    <row r="327" spans="1:14" x14ac:dyDescent="0.25">
      <c r="A327" s="47" t="s">
        <v>260</v>
      </c>
      <c r="B327" s="48">
        <v>0.70762721861357125</v>
      </c>
      <c r="C327" s="49">
        <v>0.91990821644985132</v>
      </c>
      <c r="D327" s="49">
        <v>0.88687667649379665</v>
      </c>
      <c r="E327" s="49">
        <v>0.86299078332231272</v>
      </c>
      <c r="F327" s="49">
        <v>0.90631800301600296</v>
      </c>
      <c r="G327" s="49">
        <v>0.90901067831670768</v>
      </c>
      <c r="H327" s="49">
        <v>0.94058198400443205</v>
      </c>
      <c r="I327" s="49">
        <v>0.86626208274723948</v>
      </c>
      <c r="J327" s="49">
        <v>0.91285686801164989</v>
      </c>
      <c r="K327" s="49">
        <v>0.8606308206470159</v>
      </c>
      <c r="L327" s="49">
        <v>0.93789509188436393</v>
      </c>
      <c r="M327" s="49">
        <v>0.88169894581407238</v>
      </c>
      <c r="N327" s="49">
        <v>0.94280784786270033</v>
      </c>
    </row>
    <row r="328" spans="1:14" x14ac:dyDescent="0.25">
      <c r="A328" s="50" t="s">
        <v>261</v>
      </c>
      <c r="B328" s="48">
        <v>4.8442995916008966E-2</v>
      </c>
      <c r="C328" s="49">
        <v>1.3820878893858336E-2</v>
      </c>
      <c r="D328" s="49">
        <v>2.5698616222922209E-2</v>
      </c>
      <c r="E328" s="49">
        <v>2.0935965108163285E-2</v>
      </c>
      <c r="F328" s="49">
        <v>3.588334139816597E-3</v>
      </c>
      <c r="G328" s="49">
        <v>2.5555965036185735E-2</v>
      </c>
      <c r="H328" s="49">
        <v>1.2921206633881703E-2</v>
      </c>
      <c r="I328" s="49">
        <v>2.5261925090550287E-2</v>
      </c>
      <c r="J328" s="49">
        <v>4.8650852182704478E-2</v>
      </c>
      <c r="K328" s="49">
        <v>3.0970928745107304E-2</v>
      </c>
      <c r="L328" s="49">
        <v>2.248419632462554E-2</v>
      </c>
      <c r="M328" s="49">
        <v>2.6125053006964868E-2</v>
      </c>
      <c r="N328" s="49">
        <v>1.3432885985408064E-2</v>
      </c>
    </row>
    <row r="329" spans="1:14" x14ac:dyDescent="0.25">
      <c r="A329" s="50" t="s">
        <v>262</v>
      </c>
      <c r="B329" s="48">
        <v>0.41432803636779625</v>
      </c>
      <c r="C329" s="49">
        <v>0.157809472315875</v>
      </c>
      <c r="D329" s="49">
        <v>0.1816529667673307</v>
      </c>
      <c r="E329" s="49">
        <v>0.18011303384434896</v>
      </c>
      <c r="F329" s="49">
        <v>0.18614779092123293</v>
      </c>
      <c r="G329" s="49">
        <v>0.13901436364237932</v>
      </c>
      <c r="H329" s="49">
        <v>0.10591947643351295</v>
      </c>
      <c r="I329" s="49">
        <v>0.15490998212541732</v>
      </c>
      <c r="J329" s="49">
        <v>0.11431258582185291</v>
      </c>
      <c r="K329" s="49">
        <v>0.18631106706070294</v>
      </c>
      <c r="L329" s="49">
        <v>0.11911782306411837</v>
      </c>
      <c r="M329" s="49">
        <v>0.18846007264089062</v>
      </c>
      <c r="N329" s="49">
        <v>0.11989140163345585</v>
      </c>
    </row>
    <row r="330" spans="1:14" x14ac:dyDescent="0.25">
      <c r="A330" s="51" t="s">
        <v>249</v>
      </c>
      <c r="B330" s="52">
        <v>475.99264999999366</v>
      </c>
      <c r="C330" s="53">
        <v>496.56610500000414</v>
      </c>
      <c r="D330" s="53">
        <v>488.28095999999874</v>
      </c>
      <c r="E330" s="53">
        <v>486.66397499999761</v>
      </c>
      <c r="F330" s="53">
        <v>494.4838440111418</v>
      </c>
      <c r="G330" s="53">
        <v>497.98238636363749</v>
      </c>
      <c r="H330" s="53">
        <v>492.37557251908578</v>
      </c>
      <c r="I330" s="53">
        <v>488.40299999999871</v>
      </c>
      <c r="J330" s="53">
        <v>489.76258660507972</v>
      </c>
      <c r="K330" s="53">
        <v>490.79194915254197</v>
      </c>
      <c r="L330" s="53">
        <v>494.37603911980221</v>
      </c>
      <c r="M330" s="53">
        <v>479.92014051522438</v>
      </c>
      <c r="N330" s="53">
        <v>491.03117359413648</v>
      </c>
    </row>
    <row r="331" spans="1:14" x14ac:dyDescent="0.25">
      <c r="A331" s="54" t="s">
        <v>250</v>
      </c>
      <c r="B331" s="55">
        <v>888</v>
      </c>
      <c r="C331" s="56">
        <v>586</v>
      </c>
      <c r="D331" s="56">
        <v>400</v>
      </c>
      <c r="E331" s="56">
        <v>383</v>
      </c>
      <c r="F331" s="56">
        <v>355</v>
      </c>
      <c r="G331" s="56">
        <v>175</v>
      </c>
      <c r="H331" s="56">
        <v>387</v>
      </c>
      <c r="I331" s="56">
        <v>195</v>
      </c>
      <c r="J331" s="56">
        <v>424</v>
      </c>
      <c r="K331" s="56">
        <v>348</v>
      </c>
      <c r="L331" s="56">
        <v>404</v>
      </c>
      <c r="M331" s="56">
        <v>413</v>
      </c>
      <c r="N331" s="56">
        <v>402</v>
      </c>
    </row>
    <row r="332" spans="1:14" x14ac:dyDescent="0.25">
      <c r="A332"/>
    </row>
    <row r="333" spans="1:14" x14ac:dyDescent="0.25">
      <c r="A333" s="71" t="s">
        <v>396</v>
      </c>
      <c r="B333" s="71" t="s">
        <v>402</v>
      </c>
    </row>
    <row r="334" spans="1:14" x14ac:dyDescent="0.25">
      <c r="A334" s="71" t="s">
        <v>398</v>
      </c>
      <c r="B334" s="71" t="s">
        <v>425</v>
      </c>
    </row>
    <row r="335" spans="1:14" x14ac:dyDescent="0.25">
      <c r="A335" s="57"/>
      <c r="B335" s="58"/>
      <c r="C335" s="58"/>
      <c r="D335" s="58"/>
      <c r="E335" s="58"/>
      <c r="F335" s="58"/>
      <c r="G335" s="58"/>
      <c r="H335" s="58"/>
      <c r="I335" s="58"/>
      <c r="J335" s="58"/>
      <c r="K335" s="58"/>
      <c r="L335" s="58"/>
      <c r="M335" s="58"/>
      <c r="N335" s="58"/>
    </row>
    <row r="336" spans="1:14" x14ac:dyDescent="0.25">
      <c r="A336" s="30" t="s">
        <v>302</v>
      </c>
      <c r="B336" s="1"/>
      <c r="C336" s="1"/>
      <c r="D336" s="1"/>
      <c r="E336" s="1"/>
      <c r="F336" s="1"/>
      <c r="G336" s="1"/>
      <c r="H336" s="1"/>
      <c r="I336" s="1"/>
      <c r="J336" s="1"/>
      <c r="K336" s="1"/>
      <c r="L336" s="1"/>
      <c r="M336" s="1"/>
      <c r="N336" s="1"/>
    </row>
    <row r="338" spans="1:14" x14ac:dyDescent="0.25">
      <c r="B338" s="10" t="s">
        <v>0</v>
      </c>
      <c r="C338" s="11" t="s">
        <v>1</v>
      </c>
      <c r="D338" s="12" t="s">
        <v>2</v>
      </c>
      <c r="E338" s="11" t="s">
        <v>3</v>
      </c>
      <c r="F338" s="12" t="s">
        <v>4</v>
      </c>
      <c r="G338" s="11" t="s">
        <v>5</v>
      </c>
      <c r="H338" s="11" t="s">
        <v>6</v>
      </c>
      <c r="I338" s="11" t="s">
        <v>7</v>
      </c>
      <c r="J338" s="11" t="s">
        <v>8</v>
      </c>
      <c r="K338" s="11" t="s">
        <v>9</v>
      </c>
      <c r="L338" s="11" t="s">
        <v>10</v>
      </c>
      <c r="M338" s="11" t="s">
        <v>11</v>
      </c>
      <c r="N338" s="11" t="s">
        <v>12</v>
      </c>
    </row>
    <row r="339" spans="1:14" x14ac:dyDescent="0.25">
      <c r="A339" s="27" t="s">
        <v>101</v>
      </c>
      <c r="B339" s="13">
        <v>7.4712081254617339E-3</v>
      </c>
      <c r="C339" s="14">
        <v>1.4215986443063221E-2</v>
      </c>
      <c r="D339" s="23"/>
      <c r="E339" s="22"/>
      <c r="F339" s="4">
        <v>2.9950158723433873E-2</v>
      </c>
      <c r="G339" s="22"/>
      <c r="H339" s="14">
        <v>2.4380604806838478E-2</v>
      </c>
      <c r="I339" s="22"/>
      <c r="J339" s="22"/>
      <c r="K339" s="22"/>
      <c r="L339" s="22"/>
      <c r="M339" s="14">
        <v>3.2830848926140146E-2</v>
      </c>
      <c r="N339" s="22"/>
    </row>
    <row r="340" spans="1:14" x14ac:dyDescent="0.25">
      <c r="A340" s="28" t="s">
        <v>102</v>
      </c>
      <c r="B340" s="15">
        <v>6.7813110526419834E-2</v>
      </c>
      <c r="C340" s="16">
        <v>3.6110868117520255E-2</v>
      </c>
      <c r="D340" s="6">
        <v>4.7156980478126352E-2</v>
      </c>
      <c r="E340" s="16">
        <v>4.7863073811648643E-2</v>
      </c>
      <c r="F340" s="6">
        <v>4.9226960892603693E-2</v>
      </c>
      <c r="G340" s="16">
        <v>0.13232626663055341</v>
      </c>
      <c r="H340" s="16">
        <v>2.4380604806838478E-2</v>
      </c>
      <c r="I340" s="16">
        <v>2.3976156016838827E-2</v>
      </c>
      <c r="J340" s="16">
        <v>3.8617677545310904E-2</v>
      </c>
      <c r="K340" s="16">
        <v>1.2618262420933127E-2</v>
      </c>
      <c r="L340" s="16">
        <v>6.6952868103763261E-2</v>
      </c>
      <c r="M340" s="16">
        <v>1.6415424463070073E-2</v>
      </c>
      <c r="N340" s="16">
        <v>2.5863859124512004E-2</v>
      </c>
    </row>
    <row r="341" spans="1:14" x14ac:dyDescent="0.25">
      <c r="A341" s="28" t="s">
        <v>77</v>
      </c>
      <c r="B341" s="15">
        <v>0.30217846221245442</v>
      </c>
      <c r="C341" s="16">
        <v>0.24623898561097235</v>
      </c>
      <c r="D341" s="6">
        <v>0.24519264510680297</v>
      </c>
      <c r="E341" s="16">
        <v>0.34188103808673875</v>
      </c>
      <c r="F341" s="6">
        <v>0.30189530003116977</v>
      </c>
      <c r="G341" s="16">
        <v>0.18383686668472327</v>
      </c>
      <c r="H341" s="16">
        <v>0.29265508055308903</v>
      </c>
      <c r="I341" s="16">
        <v>0.23500333736460552</v>
      </c>
      <c r="J341" s="16">
        <v>0.23667542191226634</v>
      </c>
      <c r="K341" s="16">
        <v>0.16623236200464944</v>
      </c>
      <c r="L341" s="16">
        <v>0.21510778224333213</v>
      </c>
      <c r="M341" s="16">
        <v>0.13634823977649255</v>
      </c>
      <c r="N341" s="16">
        <v>0.20401403771077337</v>
      </c>
    </row>
    <row r="342" spans="1:14" x14ac:dyDescent="0.25">
      <c r="A342" s="28" t="s">
        <v>103</v>
      </c>
      <c r="B342" s="15">
        <v>0.50421482214270541</v>
      </c>
      <c r="C342" s="16">
        <v>0.56127429539781171</v>
      </c>
      <c r="D342" s="6">
        <v>0.62274415617498924</v>
      </c>
      <c r="E342" s="16">
        <v>0.45982714526146834</v>
      </c>
      <c r="F342" s="6">
        <v>0.45403980644517</v>
      </c>
      <c r="G342" s="16">
        <v>0.65453180016250945</v>
      </c>
      <c r="H342" s="16">
        <v>0.48787556474985111</v>
      </c>
      <c r="I342" s="16">
        <v>0.57794563730446669</v>
      </c>
      <c r="J342" s="16">
        <v>0.46860892229971118</v>
      </c>
      <c r="K342" s="16">
        <v>0.48868465156511853</v>
      </c>
      <c r="L342" s="16">
        <v>0.61253196930946296</v>
      </c>
      <c r="M342" s="16">
        <v>0.56817411988824607</v>
      </c>
      <c r="N342" s="16">
        <v>0.49999999999999983</v>
      </c>
    </row>
    <row r="343" spans="1:14" x14ac:dyDescent="0.25">
      <c r="A343" s="28" t="s">
        <v>104</v>
      </c>
      <c r="B343" s="15">
        <v>0.11832239699295835</v>
      </c>
      <c r="C343" s="16">
        <v>0.14215986443063222</v>
      </c>
      <c r="D343" s="6">
        <v>8.490621824008146E-2</v>
      </c>
      <c r="E343" s="16">
        <v>0.15042874284014435</v>
      </c>
      <c r="F343" s="6">
        <v>0.16488777390762269</v>
      </c>
      <c r="G343" s="16">
        <v>2.9305066522213732E-2</v>
      </c>
      <c r="H343" s="16">
        <v>0.17070814508338303</v>
      </c>
      <c r="I343" s="16">
        <v>0.16307486931408899</v>
      </c>
      <c r="J343" s="16">
        <v>0.25609797824271141</v>
      </c>
      <c r="K343" s="16">
        <v>0.33246472400929894</v>
      </c>
      <c r="L343" s="16">
        <v>0.10540738034344174</v>
      </c>
      <c r="M343" s="16">
        <v>0.24623136694605108</v>
      </c>
      <c r="N343" s="16">
        <v>0.27012210316471474</v>
      </c>
    </row>
    <row r="344" spans="1:14" x14ac:dyDescent="0.25">
      <c r="A344" s="59" t="s">
        <v>248</v>
      </c>
      <c r="B344" s="17">
        <v>1</v>
      </c>
      <c r="C344" s="18">
        <v>1</v>
      </c>
      <c r="D344" s="8">
        <v>1</v>
      </c>
      <c r="E344" s="18">
        <v>1</v>
      </c>
      <c r="F344" s="8">
        <v>1</v>
      </c>
      <c r="G344" s="18">
        <v>1</v>
      </c>
      <c r="H344" s="18">
        <v>1</v>
      </c>
      <c r="I344" s="18">
        <v>1</v>
      </c>
      <c r="J344" s="18">
        <v>1</v>
      </c>
      <c r="K344" s="18">
        <v>1</v>
      </c>
      <c r="L344" s="18">
        <v>1</v>
      </c>
      <c r="M344" s="18">
        <v>1</v>
      </c>
      <c r="N344" s="18">
        <v>1</v>
      </c>
    </row>
    <row r="345" spans="1:14" s="36" customFormat="1" x14ac:dyDescent="0.25">
      <c r="A345" s="31" t="s">
        <v>249</v>
      </c>
      <c r="B345" s="32">
        <v>197.2171000000001</v>
      </c>
      <c r="C345" s="33">
        <v>78.36283499999999</v>
      </c>
      <c r="D345" s="34">
        <v>88.697684999999993</v>
      </c>
      <c r="E345" s="33">
        <v>87.654524999999978</v>
      </c>
      <c r="F345" s="34">
        <v>92.047075208913654</v>
      </c>
      <c r="G345" s="33">
        <v>69.226704545454552</v>
      </c>
      <c r="H345" s="33">
        <v>52.152162849872759</v>
      </c>
      <c r="I345" s="33">
        <v>75.658499999999989</v>
      </c>
      <c r="J345" s="33">
        <v>57.372401847575063</v>
      </c>
      <c r="K345" s="33">
        <v>91.439971751412401</v>
      </c>
      <c r="L345" s="33">
        <v>58.888997555012217</v>
      </c>
      <c r="M345" s="33">
        <v>91.955269320843115</v>
      </c>
      <c r="N345" s="33">
        <v>58.87041564792176</v>
      </c>
    </row>
    <row r="346" spans="1:14" x14ac:dyDescent="0.25">
      <c r="A346" s="41" t="s">
        <v>250</v>
      </c>
      <c r="B346" s="40">
        <v>345</v>
      </c>
      <c r="C346" s="38">
        <v>80</v>
      </c>
      <c r="D346" s="39">
        <v>59</v>
      </c>
      <c r="E346" s="38">
        <v>60</v>
      </c>
      <c r="F346" s="39">
        <v>55</v>
      </c>
      <c r="G346" s="38">
        <v>22</v>
      </c>
      <c r="H346" s="38">
        <v>41</v>
      </c>
      <c r="I346" s="38">
        <v>27</v>
      </c>
      <c r="J346" s="38">
        <v>45</v>
      </c>
      <c r="K346" s="38">
        <v>61</v>
      </c>
      <c r="L346" s="38">
        <v>43</v>
      </c>
      <c r="M346" s="38">
        <v>63</v>
      </c>
      <c r="N346" s="38">
        <v>42</v>
      </c>
    </row>
    <row r="348" spans="1:14" s="36" customFormat="1" x14ac:dyDescent="0.25">
      <c r="A348" s="62" t="s">
        <v>376</v>
      </c>
      <c r="B348" s="63">
        <f>B339+B340</f>
        <v>7.5284318651881565E-2</v>
      </c>
      <c r="C348" s="63">
        <f t="shared" ref="C348:N348" si="15">C339+C340</f>
        <v>5.0326854560583473E-2</v>
      </c>
      <c r="D348" s="63">
        <f t="shared" si="15"/>
        <v>4.7156980478126352E-2</v>
      </c>
      <c r="E348" s="63">
        <f t="shared" si="15"/>
        <v>4.7863073811648643E-2</v>
      </c>
      <c r="F348" s="63">
        <f t="shared" si="15"/>
        <v>7.9177119616037572E-2</v>
      </c>
      <c r="G348" s="63">
        <f t="shared" si="15"/>
        <v>0.13232626663055341</v>
      </c>
      <c r="H348" s="63">
        <f t="shared" si="15"/>
        <v>4.8761209613676956E-2</v>
      </c>
      <c r="I348" s="63">
        <f t="shared" si="15"/>
        <v>2.3976156016838827E-2</v>
      </c>
      <c r="J348" s="63">
        <f t="shared" si="15"/>
        <v>3.8617677545310904E-2</v>
      </c>
      <c r="K348" s="63">
        <f t="shared" si="15"/>
        <v>1.2618262420933127E-2</v>
      </c>
      <c r="L348" s="63">
        <f t="shared" si="15"/>
        <v>6.6952868103763261E-2</v>
      </c>
      <c r="M348" s="63">
        <f t="shared" si="15"/>
        <v>4.924627338921022E-2</v>
      </c>
      <c r="N348" s="63">
        <f t="shared" si="15"/>
        <v>2.5863859124512004E-2</v>
      </c>
    </row>
    <row r="349" spans="1:14" s="36" customFormat="1" x14ac:dyDescent="0.25">
      <c r="A349" s="64" t="s">
        <v>377</v>
      </c>
      <c r="B349" s="63">
        <f>B341</f>
        <v>0.30217846221245442</v>
      </c>
      <c r="C349" s="63">
        <f t="shared" ref="C349:N349" si="16">C341</f>
        <v>0.24623898561097235</v>
      </c>
      <c r="D349" s="63">
        <f t="shared" si="16"/>
        <v>0.24519264510680297</v>
      </c>
      <c r="E349" s="63">
        <f t="shared" si="16"/>
        <v>0.34188103808673875</v>
      </c>
      <c r="F349" s="63">
        <f t="shared" si="16"/>
        <v>0.30189530003116977</v>
      </c>
      <c r="G349" s="63">
        <f t="shared" si="16"/>
        <v>0.18383686668472327</v>
      </c>
      <c r="H349" s="63">
        <f t="shared" si="16"/>
        <v>0.29265508055308903</v>
      </c>
      <c r="I349" s="63">
        <f t="shared" si="16"/>
        <v>0.23500333736460552</v>
      </c>
      <c r="J349" s="63">
        <f t="shared" si="16"/>
        <v>0.23667542191226634</v>
      </c>
      <c r="K349" s="63">
        <f t="shared" si="16"/>
        <v>0.16623236200464944</v>
      </c>
      <c r="L349" s="63">
        <f t="shared" si="16"/>
        <v>0.21510778224333213</v>
      </c>
      <c r="M349" s="63">
        <f t="shared" si="16"/>
        <v>0.13634823977649255</v>
      </c>
      <c r="N349" s="63">
        <f t="shared" si="16"/>
        <v>0.20401403771077337</v>
      </c>
    </row>
    <row r="350" spans="1:14" s="36" customFormat="1" x14ac:dyDescent="0.25">
      <c r="A350" s="65" t="s">
        <v>378</v>
      </c>
      <c r="B350" s="63">
        <f>B342+B343</f>
        <v>0.62253721913566373</v>
      </c>
      <c r="C350" s="63">
        <f t="shared" ref="C350:M350" si="17">C342+C343</f>
        <v>0.70343415982844393</v>
      </c>
      <c r="D350" s="63">
        <f t="shared" si="17"/>
        <v>0.70765037441507073</v>
      </c>
      <c r="E350" s="63">
        <f t="shared" si="17"/>
        <v>0.61025588810161269</v>
      </c>
      <c r="F350" s="63">
        <f t="shared" si="17"/>
        <v>0.61892758035279272</v>
      </c>
      <c r="G350" s="63">
        <f t="shared" si="17"/>
        <v>0.68383686668472321</v>
      </c>
      <c r="H350" s="63">
        <f t="shared" si="17"/>
        <v>0.65858370983323411</v>
      </c>
      <c r="I350" s="63">
        <f t="shared" si="17"/>
        <v>0.74102050661855567</v>
      </c>
      <c r="J350" s="63">
        <f t="shared" si="17"/>
        <v>0.72470690054242259</v>
      </c>
      <c r="K350" s="63">
        <f t="shared" si="17"/>
        <v>0.82114937557441747</v>
      </c>
      <c r="L350" s="63">
        <f t="shared" si="17"/>
        <v>0.71793934965290473</v>
      </c>
      <c r="M350" s="63">
        <f t="shared" si="17"/>
        <v>0.81440548683429714</v>
      </c>
      <c r="N350" s="63">
        <f>N342+N343</f>
        <v>0.77012210316471452</v>
      </c>
    </row>
    <row r="351" spans="1:14" x14ac:dyDescent="0.25">
      <c r="A351"/>
      <c r="C351" s="36"/>
    </row>
    <row r="352" spans="1:14" x14ac:dyDescent="0.25">
      <c r="A352" s="60" t="s">
        <v>374</v>
      </c>
      <c r="B352" s="61">
        <v>3.6581040893512791</v>
      </c>
      <c r="C352" s="61">
        <v>3.7810511832554305</v>
      </c>
      <c r="D352" s="61">
        <v>3.7453996121770259</v>
      </c>
      <c r="E352" s="61">
        <v>3.7128215571301078</v>
      </c>
      <c r="F352" s="61">
        <v>3.6746880759209444</v>
      </c>
      <c r="G352" s="61">
        <v>3.5808156665763842</v>
      </c>
      <c r="H352" s="61">
        <v>3.7561500404961015</v>
      </c>
      <c r="I352" s="61">
        <v>3.8801192199158065</v>
      </c>
      <c r="J352" s="61">
        <v>3.9421872012398231</v>
      </c>
      <c r="K352" s="61">
        <v>4.140995837162782</v>
      </c>
      <c r="L352" s="61">
        <v>3.7563938618925832</v>
      </c>
      <c r="M352" s="61">
        <v>3.9785597314649985</v>
      </c>
      <c r="N352" s="61">
        <v>4.0143803472049173</v>
      </c>
    </row>
    <row r="353" spans="1:14" x14ac:dyDescent="0.25">
      <c r="A353"/>
    </row>
    <row r="354" spans="1:14" x14ac:dyDescent="0.25">
      <c r="A354" s="71" t="s">
        <v>396</v>
      </c>
      <c r="B354" s="71" t="s">
        <v>404</v>
      </c>
    </row>
    <row r="355" spans="1:14" x14ac:dyDescent="0.25">
      <c r="A355" s="71" t="s">
        <v>398</v>
      </c>
      <c r="B355" s="71" t="s">
        <v>399</v>
      </c>
    </row>
    <row r="356" spans="1:14" x14ac:dyDescent="0.25">
      <c r="A356" s="57"/>
      <c r="B356" s="58"/>
      <c r="C356" s="58"/>
      <c r="D356" s="58"/>
      <c r="E356" s="58"/>
      <c r="F356" s="58"/>
      <c r="G356" s="58"/>
      <c r="H356" s="58"/>
      <c r="I356" s="58"/>
      <c r="J356" s="58"/>
      <c r="K356" s="58"/>
      <c r="L356" s="58"/>
      <c r="M356" s="58"/>
      <c r="N356" s="58"/>
    </row>
    <row r="357" spans="1:14" x14ac:dyDescent="0.25">
      <c r="A357" s="30" t="s">
        <v>303</v>
      </c>
      <c r="B357" s="1"/>
      <c r="C357" s="1"/>
      <c r="D357" s="1"/>
      <c r="E357" s="1"/>
      <c r="F357" s="1"/>
      <c r="G357" s="1"/>
      <c r="H357" s="1"/>
      <c r="I357" s="1"/>
      <c r="J357" s="1"/>
      <c r="K357" s="1"/>
      <c r="L357" s="1"/>
      <c r="M357" s="1"/>
      <c r="N357" s="1"/>
    </row>
    <row r="359" spans="1:14" x14ac:dyDescent="0.25">
      <c r="B359" s="10" t="s">
        <v>0</v>
      </c>
      <c r="C359" s="11" t="s">
        <v>1</v>
      </c>
      <c r="D359" s="12" t="s">
        <v>2</v>
      </c>
      <c r="E359" s="11" t="s">
        <v>3</v>
      </c>
      <c r="F359" s="12" t="s">
        <v>4</v>
      </c>
      <c r="G359" s="11" t="s">
        <v>5</v>
      </c>
      <c r="H359" s="11" t="s">
        <v>6</v>
      </c>
      <c r="I359" s="11" t="s">
        <v>7</v>
      </c>
      <c r="J359" s="11" t="s">
        <v>8</v>
      </c>
      <c r="K359" s="11" t="s">
        <v>9</v>
      </c>
      <c r="L359" s="11" t="s">
        <v>10</v>
      </c>
      <c r="M359" s="11" t="s">
        <v>11</v>
      </c>
      <c r="N359" s="11" t="s">
        <v>12</v>
      </c>
    </row>
    <row r="360" spans="1:14" x14ac:dyDescent="0.25">
      <c r="A360" s="27" t="s">
        <v>89</v>
      </c>
      <c r="B360" s="13">
        <v>9.2235667924703852E-3</v>
      </c>
      <c r="C360" s="14">
        <v>5.6986370424940667E-3</v>
      </c>
      <c r="D360" s="4">
        <v>5.1375748913084747E-3</v>
      </c>
      <c r="E360" s="14">
        <v>3.3867721562912036E-3</v>
      </c>
      <c r="F360" s="4">
        <v>7.1766682796331922E-3</v>
      </c>
      <c r="G360" s="14">
        <v>7.160713287367549E-3</v>
      </c>
      <c r="H360" s="14">
        <v>2.5823808962727336E-3</v>
      </c>
      <c r="I360" s="14">
        <v>6.3154812726375605E-3</v>
      </c>
      <c r="J360" s="14">
        <v>1.0185214875284804E-2</v>
      </c>
      <c r="K360" s="22"/>
      <c r="L360" s="22"/>
      <c r="M360" s="22"/>
      <c r="N360" s="14">
        <v>2.7535486794294226E-3</v>
      </c>
    </row>
    <row r="361" spans="1:14" x14ac:dyDescent="0.25">
      <c r="A361" s="28" t="s">
        <v>90</v>
      </c>
      <c r="B361" s="15">
        <v>6.3126111296045895E-2</v>
      </c>
      <c r="C361" s="16">
        <v>3.7155989533357275E-2</v>
      </c>
      <c r="D361" s="6">
        <v>4.1100599130467798E-2</v>
      </c>
      <c r="E361" s="16">
        <v>3.6945605024493504E-2</v>
      </c>
      <c r="F361" s="6">
        <v>4.1012912933043516E-2</v>
      </c>
      <c r="G361" s="16">
        <v>2.2469076922901388E-2</v>
      </c>
      <c r="H361" s="16">
        <v>4.6515413666722516E-2</v>
      </c>
      <c r="I361" s="16">
        <v>3.3803027417931536E-2</v>
      </c>
      <c r="J361" s="16">
        <v>3.6745899413016217E-2</v>
      </c>
      <c r="K361" s="16">
        <v>5.0225523316834636E-2</v>
      </c>
      <c r="L361" s="16">
        <v>3.0715163912130521E-2</v>
      </c>
      <c r="M361" s="16">
        <v>3.5560902745821722E-2</v>
      </c>
      <c r="N361" s="16">
        <v>3.4096949312048527E-2</v>
      </c>
    </row>
    <row r="362" spans="1:14" x14ac:dyDescent="0.25">
      <c r="A362" s="28" t="s">
        <v>77</v>
      </c>
      <c r="B362" s="15">
        <v>0.33307969146162231</v>
      </c>
      <c r="C362" s="16">
        <v>0.41957259648239614</v>
      </c>
      <c r="D362" s="6">
        <v>0.39375542105922001</v>
      </c>
      <c r="E362" s="16">
        <v>0.41009609351092791</v>
      </c>
      <c r="F362" s="6">
        <v>0.33086074390616937</v>
      </c>
      <c r="G362" s="16">
        <v>0.30123258740668291</v>
      </c>
      <c r="H362" s="16">
        <v>0.28685822899418933</v>
      </c>
      <c r="I362" s="16">
        <v>0.26150740269818212</v>
      </c>
      <c r="J362" s="16">
        <v>0.25785670768511065</v>
      </c>
      <c r="K362" s="16">
        <v>0.29676612255011575</v>
      </c>
      <c r="L362" s="16">
        <v>0.26141618339879746</v>
      </c>
      <c r="M362" s="16">
        <v>0.21779262650548298</v>
      </c>
      <c r="N362" s="16">
        <v>0.24422308723595709</v>
      </c>
    </row>
    <row r="363" spans="1:14" x14ac:dyDescent="0.25">
      <c r="A363" s="28" t="s">
        <v>91</v>
      </c>
      <c r="B363" s="15">
        <v>0.53632277725296895</v>
      </c>
      <c r="C363" s="16">
        <v>0.49925449502841091</v>
      </c>
      <c r="D363" s="6">
        <v>0.54117579149512585</v>
      </c>
      <c r="E363" s="16">
        <v>0.51878291381645869</v>
      </c>
      <c r="F363" s="6">
        <v>0.55558904166692458</v>
      </c>
      <c r="G363" s="16">
        <v>0.62827329371132856</v>
      </c>
      <c r="H363" s="16">
        <v>0.59430108793841563</v>
      </c>
      <c r="I363" s="16">
        <v>0.65676705507541877</v>
      </c>
      <c r="J363" s="16">
        <v>0.62277806280273484</v>
      </c>
      <c r="K363" s="16">
        <v>0.55867735963464993</v>
      </c>
      <c r="L363" s="16">
        <v>0.61216529393204033</v>
      </c>
      <c r="M363" s="16">
        <v>0.62064312026932722</v>
      </c>
      <c r="N363" s="16">
        <v>0.60868488174803059</v>
      </c>
    </row>
    <row r="364" spans="1:14" x14ac:dyDescent="0.25">
      <c r="A364" s="28" t="s">
        <v>595</v>
      </c>
      <c r="B364" s="15">
        <v>5.8247853196892491E-2</v>
      </c>
      <c r="C364" s="16">
        <v>3.8318281913341599E-2</v>
      </c>
      <c r="D364" s="6">
        <v>1.8830613423877905E-2</v>
      </c>
      <c r="E364" s="16">
        <v>3.0788615491828805E-2</v>
      </c>
      <c r="F364" s="6">
        <v>6.5360633214229219E-2</v>
      </c>
      <c r="G364" s="16">
        <v>4.0864328671719637E-2</v>
      </c>
      <c r="H364" s="16">
        <v>6.9742888504399955E-2</v>
      </c>
      <c r="I364" s="16">
        <v>4.1607033535830083E-2</v>
      </c>
      <c r="J364" s="16">
        <v>7.2434115223853512E-2</v>
      </c>
      <c r="K364" s="16">
        <v>9.4330994498399517E-2</v>
      </c>
      <c r="L364" s="16">
        <v>9.5703358757031592E-2</v>
      </c>
      <c r="M364" s="16">
        <v>0.12600335047936809</v>
      </c>
      <c r="N364" s="16">
        <v>0.11024153302453427</v>
      </c>
    </row>
    <row r="365" spans="1:14" x14ac:dyDescent="0.25">
      <c r="A365" s="59" t="s">
        <v>248</v>
      </c>
      <c r="B365" s="17">
        <v>1</v>
      </c>
      <c r="C365" s="18">
        <v>1</v>
      </c>
      <c r="D365" s="8">
        <v>1</v>
      </c>
      <c r="E365" s="18">
        <v>1</v>
      </c>
      <c r="F365" s="8">
        <v>1</v>
      </c>
      <c r="G365" s="18">
        <v>1</v>
      </c>
      <c r="H365" s="18">
        <v>1</v>
      </c>
      <c r="I365" s="18">
        <v>1</v>
      </c>
      <c r="J365" s="18">
        <v>1</v>
      </c>
      <c r="K365" s="18">
        <v>1</v>
      </c>
      <c r="L365" s="18">
        <v>1</v>
      </c>
      <c r="M365" s="18">
        <v>1</v>
      </c>
      <c r="N365" s="18">
        <v>1</v>
      </c>
    </row>
    <row r="366" spans="1:14" s="36" customFormat="1" x14ac:dyDescent="0.25">
      <c r="A366" s="31" t="s">
        <v>249</v>
      </c>
      <c r="B366" s="32">
        <v>475.9926500000023</v>
      </c>
      <c r="C366" s="33">
        <v>496.56610500000028</v>
      </c>
      <c r="D366" s="34">
        <v>488.28096000000045</v>
      </c>
      <c r="E366" s="33">
        <v>486.66397500000045</v>
      </c>
      <c r="F366" s="34">
        <v>494.48384401114191</v>
      </c>
      <c r="G366" s="33">
        <v>497.98238636363629</v>
      </c>
      <c r="H366" s="33">
        <v>492.37557251908345</v>
      </c>
      <c r="I366" s="33">
        <v>488.40299999999951</v>
      </c>
      <c r="J366" s="33">
        <v>489.76258660508125</v>
      </c>
      <c r="K366" s="33">
        <v>490.79194915254186</v>
      </c>
      <c r="L366" s="33">
        <v>494.37603911980364</v>
      </c>
      <c r="M366" s="33">
        <v>479.92014051522358</v>
      </c>
      <c r="N366" s="33">
        <v>491.0311735941321</v>
      </c>
    </row>
    <row r="367" spans="1:14" x14ac:dyDescent="0.25">
      <c r="A367" s="41" t="s">
        <v>250</v>
      </c>
      <c r="B367" s="40">
        <v>888</v>
      </c>
      <c r="C367" s="38">
        <v>586</v>
      </c>
      <c r="D367" s="39">
        <v>400</v>
      </c>
      <c r="E367" s="38">
        <v>383</v>
      </c>
      <c r="F367" s="39">
        <v>355</v>
      </c>
      <c r="G367" s="38">
        <v>175</v>
      </c>
      <c r="H367" s="38">
        <v>387</v>
      </c>
      <c r="I367" s="38">
        <v>195</v>
      </c>
      <c r="J367" s="38">
        <v>424</v>
      </c>
      <c r="K367" s="38">
        <v>348</v>
      </c>
      <c r="L367" s="38">
        <v>404</v>
      </c>
      <c r="M367" s="38">
        <v>413</v>
      </c>
      <c r="N367" s="38">
        <v>402</v>
      </c>
    </row>
    <row r="369" spans="1:14" s="36" customFormat="1" x14ac:dyDescent="0.25">
      <c r="A369" s="62" t="s">
        <v>376</v>
      </c>
      <c r="B369" s="63">
        <f>B360+B361</f>
        <v>7.2349678088516278E-2</v>
      </c>
      <c r="C369" s="63">
        <f t="shared" ref="C369:N369" si="18">C360+C361</f>
        <v>4.2854626575851346E-2</v>
      </c>
      <c r="D369" s="63">
        <f t="shared" si="18"/>
        <v>4.6238174021776275E-2</v>
      </c>
      <c r="E369" s="63">
        <f t="shared" si="18"/>
        <v>4.0332377180784709E-2</v>
      </c>
      <c r="F369" s="63">
        <f t="shared" si="18"/>
        <v>4.8189581212676705E-2</v>
      </c>
      <c r="G369" s="63">
        <f t="shared" si="18"/>
        <v>2.9629790210268937E-2</v>
      </c>
      <c r="H369" s="63">
        <f t="shared" si="18"/>
        <v>4.9097794562995248E-2</v>
      </c>
      <c r="I369" s="63">
        <f t="shared" si="18"/>
        <v>4.0118508690569099E-2</v>
      </c>
      <c r="J369" s="63">
        <f t="shared" si="18"/>
        <v>4.6931114288301018E-2</v>
      </c>
      <c r="K369" s="63">
        <f t="shared" si="18"/>
        <v>5.0225523316834636E-2</v>
      </c>
      <c r="L369" s="63">
        <f t="shared" si="18"/>
        <v>3.0715163912130521E-2</v>
      </c>
      <c r="M369" s="63">
        <f t="shared" si="18"/>
        <v>3.5560902745821722E-2</v>
      </c>
      <c r="N369" s="63">
        <f t="shared" si="18"/>
        <v>3.6850497991477951E-2</v>
      </c>
    </row>
    <row r="370" spans="1:14" s="36" customFormat="1" x14ac:dyDescent="0.25">
      <c r="A370" s="64" t="s">
        <v>377</v>
      </c>
      <c r="B370" s="63">
        <f>B362</f>
        <v>0.33307969146162231</v>
      </c>
      <c r="C370" s="63">
        <f t="shared" ref="C370:N370" si="19">C362</f>
        <v>0.41957259648239614</v>
      </c>
      <c r="D370" s="63">
        <f t="shared" si="19"/>
        <v>0.39375542105922001</v>
      </c>
      <c r="E370" s="63">
        <f t="shared" si="19"/>
        <v>0.41009609351092791</v>
      </c>
      <c r="F370" s="63">
        <f t="shared" si="19"/>
        <v>0.33086074390616937</v>
      </c>
      <c r="G370" s="63">
        <f t="shared" si="19"/>
        <v>0.30123258740668291</v>
      </c>
      <c r="H370" s="63">
        <f t="shared" si="19"/>
        <v>0.28685822899418933</v>
      </c>
      <c r="I370" s="63">
        <f t="shared" si="19"/>
        <v>0.26150740269818212</v>
      </c>
      <c r="J370" s="63">
        <f t="shared" si="19"/>
        <v>0.25785670768511065</v>
      </c>
      <c r="K370" s="63">
        <f t="shared" si="19"/>
        <v>0.29676612255011575</v>
      </c>
      <c r="L370" s="63">
        <f t="shared" si="19"/>
        <v>0.26141618339879746</v>
      </c>
      <c r="M370" s="63">
        <f t="shared" si="19"/>
        <v>0.21779262650548298</v>
      </c>
      <c r="N370" s="63">
        <f t="shared" si="19"/>
        <v>0.24422308723595709</v>
      </c>
    </row>
    <row r="371" spans="1:14" s="36" customFormat="1" x14ac:dyDescent="0.25">
      <c r="A371" s="65" t="s">
        <v>378</v>
      </c>
      <c r="B371" s="63">
        <f>B363+B364</f>
        <v>0.59457063044986147</v>
      </c>
      <c r="C371" s="63">
        <f t="shared" ref="C371:M371" si="20">C363+C364</f>
        <v>0.53757277694175254</v>
      </c>
      <c r="D371" s="63">
        <f t="shared" si="20"/>
        <v>0.56000640491900378</v>
      </c>
      <c r="E371" s="63">
        <f t="shared" si="20"/>
        <v>0.54957152930828745</v>
      </c>
      <c r="F371" s="63">
        <f t="shared" si="20"/>
        <v>0.62094967488115382</v>
      </c>
      <c r="G371" s="63">
        <f t="shared" si="20"/>
        <v>0.66913762238304819</v>
      </c>
      <c r="H371" s="63">
        <f t="shared" si="20"/>
        <v>0.66404397644281554</v>
      </c>
      <c r="I371" s="63">
        <f t="shared" si="20"/>
        <v>0.69837408861124883</v>
      </c>
      <c r="J371" s="63">
        <f t="shared" si="20"/>
        <v>0.6952121780265883</v>
      </c>
      <c r="K371" s="63">
        <f t="shared" si="20"/>
        <v>0.65300835413304947</v>
      </c>
      <c r="L371" s="63">
        <f t="shared" si="20"/>
        <v>0.70786865268907195</v>
      </c>
      <c r="M371" s="63">
        <f t="shared" si="20"/>
        <v>0.74664647074869528</v>
      </c>
      <c r="N371" s="63">
        <f>N363+N364</f>
        <v>0.71892641477256491</v>
      </c>
    </row>
    <row r="372" spans="1:14" x14ac:dyDescent="0.25">
      <c r="A372"/>
      <c r="C372" s="36"/>
    </row>
    <row r="373" spans="1:14" x14ac:dyDescent="0.25">
      <c r="A373" s="60" t="s">
        <v>374</v>
      </c>
      <c r="B373" s="61">
        <v>3.5712452387657683</v>
      </c>
      <c r="C373" s="61">
        <v>3.5273377952367504</v>
      </c>
      <c r="D373" s="61">
        <v>3.5274612694297991</v>
      </c>
      <c r="E373" s="61">
        <v>3.5366409954630411</v>
      </c>
      <c r="F373" s="61">
        <v>3.6309440586030712</v>
      </c>
      <c r="G373" s="61">
        <v>3.6732114475571311</v>
      </c>
      <c r="H373" s="61">
        <v>3.6821066894879486</v>
      </c>
      <c r="I373" s="61">
        <v>3.6935471321838729</v>
      </c>
      <c r="J373" s="61">
        <v>3.7105299640868514</v>
      </c>
      <c r="K373" s="61">
        <v>3.6971138253146143</v>
      </c>
      <c r="L373" s="61">
        <v>3.7728568475339714</v>
      </c>
      <c r="M373" s="61">
        <v>3.8370889184822432</v>
      </c>
      <c r="N373" s="61">
        <v>3.7895639011261912</v>
      </c>
    </row>
    <row r="374" spans="1:14" x14ac:dyDescent="0.25">
      <c r="A374"/>
    </row>
    <row r="375" spans="1:14" x14ac:dyDescent="0.25">
      <c r="A375" s="71" t="s">
        <v>396</v>
      </c>
      <c r="B375" s="71" t="s">
        <v>402</v>
      </c>
    </row>
    <row r="376" spans="1:14" x14ac:dyDescent="0.25">
      <c r="A376" s="71" t="s">
        <v>398</v>
      </c>
      <c r="B376" s="71" t="s">
        <v>399</v>
      </c>
    </row>
    <row r="377" spans="1:14" x14ac:dyDescent="0.25">
      <c r="A377" s="57"/>
      <c r="B377" s="58"/>
      <c r="C377" s="58"/>
      <c r="D377" s="58"/>
      <c r="E377" s="58"/>
      <c r="F377" s="58"/>
      <c r="G377" s="58"/>
      <c r="H377" s="58"/>
      <c r="I377" s="58"/>
      <c r="J377" s="58"/>
      <c r="K377" s="58"/>
      <c r="L377" s="58"/>
      <c r="M377" s="58"/>
      <c r="N377" s="58"/>
    </row>
    <row r="378" spans="1:14" x14ac:dyDescent="0.25">
      <c r="A378" s="30" t="s">
        <v>476</v>
      </c>
      <c r="B378" s="1"/>
      <c r="C378" s="1"/>
      <c r="D378" s="1"/>
      <c r="E378" s="1"/>
      <c r="F378" s="1"/>
      <c r="G378" s="1"/>
      <c r="H378" s="1"/>
      <c r="I378" s="2"/>
    </row>
    <row r="380" spans="1:14" x14ac:dyDescent="0.25">
      <c r="F380" s="10" t="s">
        <v>4</v>
      </c>
      <c r="G380" s="11" t="s">
        <v>5</v>
      </c>
      <c r="H380" s="12" t="s">
        <v>6</v>
      </c>
      <c r="I380" s="11" t="s">
        <v>7</v>
      </c>
      <c r="J380" s="12" t="s">
        <v>8</v>
      </c>
      <c r="K380" s="11" t="s">
        <v>9</v>
      </c>
      <c r="L380" s="11" t="s">
        <v>10</v>
      </c>
    </row>
    <row r="381" spans="1:14" x14ac:dyDescent="0.25">
      <c r="A381" s="27" t="s">
        <v>489</v>
      </c>
      <c r="F381" s="13">
        <v>0.40819090457835161</v>
      </c>
      <c r="G381" s="14">
        <v>0.44067773498200841</v>
      </c>
      <c r="H381" s="4">
        <v>0.45285891746016638</v>
      </c>
      <c r="I381" s="14">
        <v>0.50835676601055146</v>
      </c>
      <c r="J381" s="4">
        <v>0.48596890878682275</v>
      </c>
      <c r="K381" s="14">
        <v>0.54047117168065961</v>
      </c>
      <c r="L381" s="14">
        <v>0.51005873873098428</v>
      </c>
    </row>
    <row r="382" spans="1:14" x14ac:dyDescent="0.25">
      <c r="A382" s="28" t="s">
        <v>105</v>
      </c>
      <c r="F382" s="15">
        <v>1.9649123588920507E-3</v>
      </c>
      <c r="G382" s="16">
        <v>4.0572964576353161E-3</v>
      </c>
      <c r="H382" s="20"/>
      <c r="I382" s="19"/>
      <c r="J382" s="20"/>
      <c r="K382" s="19"/>
      <c r="L382" s="16">
        <v>1.1242119758159964E-2</v>
      </c>
    </row>
    <row r="383" spans="1:14" x14ac:dyDescent="0.25">
      <c r="A383" s="28" t="s">
        <v>106</v>
      </c>
      <c r="F383" s="15">
        <v>7.4023769478509943E-2</v>
      </c>
      <c r="G383" s="16">
        <v>4.9796055655584939E-2</v>
      </c>
      <c r="H383" s="6">
        <v>7.1262634050321016E-2</v>
      </c>
      <c r="I383" s="16">
        <v>7.4745907114600815E-2</v>
      </c>
      <c r="J383" s="6">
        <v>6.0350597145838195E-2</v>
      </c>
      <c r="K383" s="16">
        <v>7.6038424576542724E-2</v>
      </c>
      <c r="L383" s="16">
        <v>6.7199905329517889E-2</v>
      </c>
    </row>
    <row r="384" spans="1:14" x14ac:dyDescent="0.25">
      <c r="A384" s="28" t="s">
        <v>491</v>
      </c>
      <c r="F384" s="15">
        <v>8.4289002006138189E-2</v>
      </c>
      <c r="G384" s="16">
        <v>8.3488490880031699E-2</v>
      </c>
      <c r="H384" s="6">
        <v>0.12210366575115775</v>
      </c>
      <c r="I384" s="16">
        <v>9.4339358497962073E-2</v>
      </c>
      <c r="J384" s="6">
        <v>0.1446454560612713</v>
      </c>
      <c r="K384" s="16">
        <v>0.10647633661447689</v>
      </c>
      <c r="L384" s="16">
        <v>0.11568625341566817</v>
      </c>
    </row>
    <row r="385" spans="1:12" x14ac:dyDescent="0.25">
      <c r="A385" s="28" t="s">
        <v>490</v>
      </c>
      <c r="F385" s="15">
        <v>1.6159969604304426E-2</v>
      </c>
      <c r="G385" s="16">
        <v>1.4263320301425152E-2</v>
      </c>
      <c r="H385" s="6">
        <v>1.0181030591437181E-2</v>
      </c>
      <c r="I385" s="19"/>
      <c r="J385" s="6">
        <v>1.606591813857328E-2</v>
      </c>
      <c r="K385" s="16">
        <v>1.1977030677175825E-2</v>
      </c>
      <c r="L385" s="16">
        <v>1.2667555995438617E-2</v>
      </c>
    </row>
    <row r="386" spans="1:12" x14ac:dyDescent="0.25">
      <c r="A386" s="28" t="s">
        <v>107</v>
      </c>
      <c r="F386" s="15">
        <v>3.5487643113530942E-3</v>
      </c>
      <c r="G386" s="19"/>
      <c r="H386" s="20"/>
      <c r="I386" s="16">
        <v>6.1688272728363629E-3</v>
      </c>
      <c r="J386" s="20"/>
      <c r="K386" s="19"/>
      <c r="L386" s="19"/>
    </row>
    <row r="387" spans="1:12" x14ac:dyDescent="0.25">
      <c r="A387" s="28" t="s">
        <v>108</v>
      </c>
      <c r="F387" s="15">
        <v>5.5136766702451453E-3</v>
      </c>
      <c r="G387" s="19"/>
      <c r="H387" s="20"/>
      <c r="I387" s="19"/>
      <c r="J387" s="20"/>
      <c r="K387" s="16">
        <v>1.5200170846202838E-2</v>
      </c>
      <c r="L387" s="16">
        <v>1.67824945672053E-3</v>
      </c>
    </row>
    <row r="388" spans="1:12" x14ac:dyDescent="0.25">
      <c r="A388" s="28" t="s">
        <v>492</v>
      </c>
      <c r="F388" s="21"/>
      <c r="G388" s="19"/>
      <c r="H388" s="20"/>
      <c r="I388" s="19"/>
      <c r="J388" s="20"/>
      <c r="K388" s="16">
        <v>4.6152203401895959E-3</v>
      </c>
      <c r="L388" s="19"/>
    </row>
    <row r="389" spans="1:12" x14ac:dyDescent="0.25">
      <c r="A389" s="28" t="s">
        <v>493</v>
      </c>
      <c r="F389" s="15">
        <v>2.0089794322088531E-2</v>
      </c>
      <c r="G389" s="16">
        <v>1.1188956608347891E-2</v>
      </c>
      <c r="H389" s="6">
        <v>1.2723998194426867E-2</v>
      </c>
      <c r="I389" s="16">
        <v>1.5965552964517002E-2</v>
      </c>
      <c r="J389" s="6">
        <v>1.495162465145128E-2</v>
      </c>
      <c r="K389" s="16">
        <v>2.6261671524446452E-2</v>
      </c>
      <c r="L389" s="16">
        <v>3.1036856939991851E-3</v>
      </c>
    </row>
    <row r="390" spans="1:12" x14ac:dyDescent="0.25">
      <c r="A390" s="28" t="s">
        <v>109</v>
      </c>
      <c r="F390" s="21"/>
      <c r="G390" s="19"/>
      <c r="H390" s="20"/>
      <c r="I390" s="19"/>
      <c r="J390" s="20"/>
      <c r="K390" s="16">
        <v>3.22314016902701E-3</v>
      </c>
      <c r="L390" s="19"/>
    </row>
    <row r="391" spans="1:12" x14ac:dyDescent="0.25">
      <c r="A391" s="28" t="s">
        <v>110</v>
      </c>
      <c r="F391" s="15">
        <v>1.8505942369627489E-2</v>
      </c>
      <c r="G391" s="16">
        <v>4.6721691962507667E-2</v>
      </c>
      <c r="H391" s="6">
        <v>4.0737862634966399E-2</v>
      </c>
      <c r="I391" s="16">
        <v>2.6849248221049823E-2</v>
      </c>
      <c r="J391" s="6">
        <v>4.4854873954353849E-2</v>
      </c>
      <c r="K391" s="16">
        <v>2.0291941358622806E-2</v>
      </c>
      <c r="L391" s="16">
        <v>2.9197237343202037E-2</v>
      </c>
    </row>
    <row r="392" spans="1:12" x14ac:dyDescent="0.25">
      <c r="A392" s="28" t="s">
        <v>111</v>
      </c>
      <c r="F392" s="15">
        <v>2.3257498227010617E-2</v>
      </c>
      <c r="G392" s="19"/>
      <c r="H392" s="6">
        <v>2.5429676029896826E-3</v>
      </c>
      <c r="I392" s="16">
        <v>3.6278984188442744E-3</v>
      </c>
      <c r="J392" s="6">
        <v>1.8294505112817275E-2</v>
      </c>
      <c r="K392" s="16">
        <v>1.4284640847270625E-2</v>
      </c>
      <c r="L392" s="16">
        <v>7.8856208447189019E-3</v>
      </c>
    </row>
    <row r="393" spans="1:12" x14ac:dyDescent="0.25">
      <c r="A393" s="28" t="s">
        <v>112</v>
      </c>
      <c r="F393" s="15">
        <v>0.23981512999229529</v>
      </c>
      <c r="G393" s="16">
        <v>0.23496808877530576</v>
      </c>
      <c r="H393" s="6">
        <v>0.1806652020557481</v>
      </c>
      <c r="I393" s="16">
        <v>0.16146247905058669</v>
      </c>
      <c r="J393" s="6">
        <v>0.12129748564582114</v>
      </c>
      <c r="K393" s="16">
        <v>9.8161425933029914E-2</v>
      </c>
      <c r="L393" s="16">
        <v>0.17189685220646816</v>
      </c>
    </row>
    <row r="394" spans="1:12" x14ac:dyDescent="0.25">
      <c r="A394" s="28" t="s">
        <v>494</v>
      </c>
      <c r="F394" s="21"/>
      <c r="G394" s="19"/>
      <c r="H394" s="6">
        <v>2.5429676029896826E-3</v>
      </c>
      <c r="I394" s="16">
        <v>6.1688272728363629E-3</v>
      </c>
      <c r="J394" s="6">
        <v>1.6583920271550409E-3</v>
      </c>
      <c r="K394" s="19"/>
      <c r="L394" s="19"/>
    </row>
    <row r="395" spans="1:12" x14ac:dyDescent="0.25">
      <c r="A395" s="28" t="s">
        <v>113</v>
      </c>
      <c r="F395" s="15">
        <v>9.0624409815982382E-3</v>
      </c>
      <c r="G395" s="19"/>
      <c r="H395" s="20"/>
      <c r="I395" s="16">
        <v>6.1688272728363629E-3</v>
      </c>
      <c r="J395" s="20"/>
      <c r="K395" s="16">
        <v>2.3076101700947979E-3</v>
      </c>
      <c r="L395" s="19"/>
    </row>
    <row r="396" spans="1:12" x14ac:dyDescent="0.25">
      <c r="A396" s="28" t="s">
        <v>43</v>
      </c>
      <c r="F396" s="15">
        <v>9.5578195099585414E-2</v>
      </c>
      <c r="G396" s="16">
        <v>0.11483836437715315</v>
      </c>
      <c r="H396" s="6">
        <v>0.10438075405579689</v>
      </c>
      <c r="I396" s="16">
        <v>9.6146307903378733E-2</v>
      </c>
      <c r="J396" s="6">
        <v>9.1912238475895733E-2</v>
      </c>
      <c r="K396" s="16">
        <v>8.0691215262260862E-2</v>
      </c>
      <c r="L396" s="16">
        <v>6.9383781225122176E-2</v>
      </c>
    </row>
    <row r="397" spans="1:12" x14ac:dyDescent="0.25">
      <c r="A397" s="59" t="s">
        <v>248</v>
      </c>
      <c r="F397" s="17">
        <v>1</v>
      </c>
      <c r="G397" s="18">
        <v>1</v>
      </c>
      <c r="H397" s="8">
        <v>1</v>
      </c>
      <c r="I397" s="18">
        <v>1</v>
      </c>
      <c r="J397" s="8">
        <v>1</v>
      </c>
      <c r="K397" s="18">
        <v>1</v>
      </c>
      <c r="L397" s="18">
        <v>1</v>
      </c>
    </row>
    <row r="398" spans="1:12" s="36" customFormat="1" x14ac:dyDescent="0.25">
      <c r="A398" s="31" t="s">
        <v>249</v>
      </c>
      <c r="F398" s="32">
        <v>499.99749303621155</v>
      </c>
      <c r="G398" s="33">
        <v>500.01107954545415</v>
      </c>
      <c r="H398" s="34">
        <v>500.00687022900689</v>
      </c>
      <c r="I398" s="33">
        <v>500.01399999999978</v>
      </c>
      <c r="J398" s="34">
        <v>500.01131639722945</v>
      </c>
      <c r="K398" s="33">
        <v>500.0036723163837</v>
      </c>
      <c r="L398" s="33">
        <v>499.99706601466943</v>
      </c>
    </row>
    <row r="399" spans="1:12" x14ac:dyDescent="0.25">
      <c r="A399" s="41" t="s">
        <v>250</v>
      </c>
      <c r="F399" s="40">
        <v>359</v>
      </c>
      <c r="G399" s="38">
        <v>176</v>
      </c>
      <c r="H399" s="39">
        <v>393</v>
      </c>
      <c r="I399" s="38">
        <v>200</v>
      </c>
      <c r="J399" s="39">
        <v>433</v>
      </c>
      <c r="K399" s="38">
        <v>354</v>
      </c>
      <c r="L399" s="38">
        <v>409</v>
      </c>
    </row>
    <row r="400" spans="1:12" x14ac:dyDescent="0.25">
      <c r="A400"/>
    </row>
    <row r="401" spans="1:14" x14ac:dyDescent="0.25">
      <c r="A401" s="71" t="s">
        <v>396</v>
      </c>
      <c r="B401" s="71" t="s">
        <v>397</v>
      </c>
    </row>
    <row r="402" spans="1:14" x14ac:dyDescent="0.25">
      <c r="A402" s="71" t="s">
        <v>398</v>
      </c>
      <c r="B402" s="71" t="s">
        <v>399</v>
      </c>
    </row>
    <row r="404" spans="1:14" x14ac:dyDescent="0.25">
      <c r="A404" s="42" t="s">
        <v>263</v>
      </c>
      <c r="B404" s="43"/>
      <c r="C404" s="44"/>
      <c r="D404" s="44"/>
      <c r="E404" s="44"/>
      <c r="F404" s="44"/>
      <c r="G404" s="44"/>
      <c r="H404" s="44"/>
      <c r="I404" s="44"/>
      <c r="J404" s="44"/>
      <c r="K404" s="44"/>
      <c r="L404" s="44"/>
      <c r="M404" s="44"/>
      <c r="N404" s="44"/>
    </row>
    <row r="405" spans="1:14" x14ac:dyDescent="0.25">
      <c r="A405" s="42"/>
      <c r="B405" s="43"/>
      <c r="C405" s="44"/>
      <c r="D405" s="44"/>
      <c r="E405" s="44"/>
      <c r="F405" s="44"/>
      <c r="G405" s="44"/>
      <c r="H405" s="44"/>
      <c r="I405" s="44"/>
      <c r="J405" s="44"/>
      <c r="K405" s="44"/>
      <c r="L405" s="44"/>
      <c r="M405" s="44"/>
      <c r="N405" s="44"/>
    </row>
    <row r="406" spans="1:14" x14ac:dyDescent="0.25">
      <c r="B406" s="45" t="s">
        <v>0</v>
      </c>
      <c r="C406" s="46" t="s">
        <v>1</v>
      </c>
      <c r="D406" s="46" t="s">
        <v>2</v>
      </c>
      <c r="E406" s="46" t="s">
        <v>3</v>
      </c>
      <c r="F406" s="46" t="s">
        <v>4</v>
      </c>
      <c r="G406" s="46" t="s">
        <v>5</v>
      </c>
      <c r="H406" s="46" t="s">
        <v>6</v>
      </c>
      <c r="I406" s="46" t="s">
        <v>7</v>
      </c>
      <c r="J406" s="46" t="s">
        <v>8</v>
      </c>
      <c r="K406" s="46" t="s">
        <v>9</v>
      </c>
      <c r="L406" s="46" t="s">
        <v>10</v>
      </c>
      <c r="M406" s="46" t="s">
        <v>11</v>
      </c>
      <c r="N406" s="46" t="s">
        <v>12</v>
      </c>
    </row>
    <row r="407" spans="1:14" x14ac:dyDescent="0.25">
      <c r="A407" s="47" t="s">
        <v>264</v>
      </c>
      <c r="B407" s="48">
        <v>0.8299301583718135</v>
      </c>
      <c r="C407" s="49">
        <v>0.79019042081592306</v>
      </c>
      <c r="D407" s="49">
        <v>0.70563541407072705</v>
      </c>
      <c r="E407" s="49">
        <v>0.7500727825778789</v>
      </c>
      <c r="F407" s="49">
        <v>0.74947896674690828</v>
      </c>
      <c r="G407" s="49">
        <v>0.77720380059760041</v>
      </c>
      <c r="H407" s="49">
        <v>0.75828983520328197</v>
      </c>
      <c r="I407" s="49">
        <v>0.70064938181730918</v>
      </c>
      <c r="J407" s="49">
        <v>0.73403096188585304</v>
      </c>
      <c r="K407" s="49">
        <v>0.70925298288769523</v>
      </c>
      <c r="L407" s="49">
        <v>0.74044150870322978</v>
      </c>
      <c r="M407" s="49">
        <v>0.68061054128912357</v>
      </c>
      <c r="N407" s="49">
        <v>0.68605882194734524</v>
      </c>
    </row>
    <row r="408" spans="1:14" x14ac:dyDescent="0.25">
      <c r="A408" s="50" t="s">
        <v>265</v>
      </c>
      <c r="B408" s="48">
        <v>0.49184201006866557</v>
      </c>
      <c r="C408" s="74"/>
      <c r="D408" s="74"/>
      <c r="E408" s="74"/>
      <c r="F408" s="74"/>
      <c r="G408" s="74"/>
      <c r="H408" s="74"/>
      <c r="I408" s="74"/>
      <c r="J408" s="74"/>
      <c r="K408" s="74"/>
      <c r="L408" s="74"/>
      <c r="M408" s="74"/>
      <c r="N408" s="74"/>
    </row>
    <row r="409" spans="1:14" x14ac:dyDescent="0.25">
      <c r="A409" s="50" t="s">
        <v>495</v>
      </c>
      <c r="B409" s="48">
        <v>0.37266212325118425</v>
      </c>
      <c r="C409" s="49">
        <v>0.71764110185369834</v>
      </c>
      <c r="D409" s="49">
        <v>0.67049430739391713</v>
      </c>
      <c r="E409" s="49">
        <v>0.66316859959040375</v>
      </c>
      <c r="F409" s="49">
        <v>0.71868326916402292</v>
      </c>
      <c r="G409" s="49">
        <v>0.72937361047113114</v>
      </c>
      <c r="H409" s="49">
        <v>0.74557041709859406</v>
      </c>
      <c r="I409" s="49">
        <v>0.73729535573003957</v>
      </c>
      <c r="J409" s="49">
        <v>0.77836783370722951</v>
      </c>
      <c r="K409" s="49">
        <v>0.74155952526902236</v>
      </c>
      <c r="L409" s="49">
        <v>0.75117800202250595</v>
      </c>
      <c r="M409" s="49">
        <v>0.74160448351036867</v>
      </c>
      <c r="N409" s="49">
        <v>0.74557515091797455</v>
      </c>
    </row>
    <row r="410" spans="1:14" x14ac:dyDescent="0.25">
      <c r="A410" s="50" t="s">
        <v>515</v>
      </c>
      <c r="B410" s="48">
        <v>0.30093160970824578</v>
      </c>
      <c r="C410" s="49">
        <v>0.3271474335791531</v>
      </c>
      <c r="D410" s="49">
        <v>0.3127433594212396</v>
      </c>
      <c r="E410" s="49">
        <v>0.31884950116896787</v>
      </c>
      <c r="F410" s="49">
        <v>0.37625202577617395</v>
      </c>
      <c r="G410" s="49">
        <v>0.36124654055961103</v>
      </c>
      <c r="H410" s="49">
        <v>0.28500473530389014</v>
      </c>
      <c r="I410" s="49">
        <v>0.26088369525653371</v>
      </c>
      <c r="J410" s="49">
        <v>0.25487829605704121</v>
      </c>
      <c r="K410" s="49">
        <v>0.24514650457369519</v>
      </c>
      <c r="L410" s="49">
        <v>0.21300320588678395</v>
      </c>
      <c r="M410" s="49">
        <v>0.23251781537767563</v>
      </c>
      <c r="N410" s="49">
        <v>0.21751626540047744</v>
      </c>
    </row>
    <row r="411" spans="1:14" x14ac:dyDescent="0.25">
      <c r="A411" s="50" t="s">
        <v>496</v>
      </c>
      <c r="B411" s="48">
        <v>0.57010706753662344</v>
      </c>
      <c r="C411" s="49">
        <v>0.76724358044162033</v>
      </c>
      <c r="D411" s="49">
        <v>0.68884161087990503</v>
      </c>
      <c r="E411" s="49">
        <v>0.70002720902911553</v>
      </c>
      <c r="F411" s="49">
        <v>0.67571703702135466</v>
      </c>
      <c r="G411" s="49">
        <v>0.64674248695625347</v>
      </c>
      <c r="H411" s="49">
        <v>0.69472480530801706</v>
      </c>
      <c r="I411" s="49">
        <v>0.6730801537556953</v>
      </c>
      <c r="J411" s="49">
        <v>0.6220353442347063</v>
      </c>
      <c r="K411" s="49">
        <v>0.58761404577254472</v>
      </c>
      <c r="L411" s="49">
        <v>0.60160401919228912</v>
      </c>
      <c r="M411" s="49">
        <v>0.55061197218672264</v>
      </c>
      <c r="N411" s="49">
        <v>0.57440763624182534</v>
      </c>
    </row>
    <row r="412" spans="1:14" x14ac:dyDescent="0.25">
      <c r="A412" s="50" t="s">
        <v>266</v>
      </c>
      <c r="B412" s="48">
        <v>0.14858850447228114</v>
      </c>
      <c r="C412" s="49">
        <v>0.31228482208999231</v>
      </c>
      <c r="D412" s="49">
        <v>0.38950182400534805</v>
      </c>
      <c r="E412" s="49">
        <v>0.37907910561464492</v>
      </c>
      <c r="F412" s="49">
        <v>0.43698547792161618</v>
      </c>
      <c r="G412" s="49">
        <v>0.55120767210271826</v>
      </c>
      <c r="H412" s="49">
        <v>0.54968863023255798</v>
      </c>
      <c r="I412" s="49">
        <v>0.63969508853752133</v>
      </c>
      <c r="J412" s="49">
        <v>0.55611327965325841</v>
      </c>
      <c r="K412" s="49">
        <v>0.56461308476265393</v>
      </c>
      <c r="L412" s="49">
        <v>0.54599048991974597</v>
      </c>
      <c r="M412" s="49">
        <v>0.65553493907678273</v>
      </c>
      <c r="N412" s="49">
        <v>0.60079169284859801</v>
      </c>
    </row>
    <row r="413" spans="1:14" x14ac:dyDescent="0.25">
      <c r="A413" s="50" t="s">
        <v>497</v>
      </c>
      <c r="B413" s="48">
        <v>5.3472478457703726E-2</v>
      </c>
      <c r="C413" s="49">
        <v>9.3057747607765168E-2</v>
      </c>
      <c r="D413" s="49">
        <v>7.1867183654765049E-2</v>
      </c>
      <c r="E413" s="49">
        <v>6.0832095090342035E-2</v>
      </c>
      <c r="F413" s="49">
        <v>9.1707980708538375E-2</v>
      </c>
      <c r="G413" s="49">
        <v>9.9717676710572703E-2</v>
      </c>
      <c r="H413" s="49">
        <v>7.3805601653310321E-2</v>
      </c>
      <c r="I413" s="49">
        <v>9.1798429643970184E-2</v>
      </c>
      <c r="J413" s="49">
        <v>5.4831322524340254E-2</v>
      </c>
      <c r="K413" s="49">
        <v>7.5599444749840872E-2</v>
      </c>
      <c r="L413" s="49">
        <v>3.9013920864083479E-2</v>
      </c>
      <c r="M413" s="49">
        <v>1.669630334279687E-2</v>
      </c>
      <c r="N413" s="49">
        <v>2.0293547385432958E-2</v>
      </c>
    </row>
    <row r="414" spans="1:14" x14ac:dyDescent="0.25">
      <c r="A414" s="50" t="s">
        <v>267</v>
      </c>
      <c r="B414" s="48">
        <v>0.72261586236498432</v>
      </c>
      <c r="C414" s="49">
        <v>0.891932130193545</v>
      </c>
      <c r="D414" s="49">
        <v>0.8511225917132923</v>
      </c>
      <c r="E414" s="49">
        <v>0.86215067250122046</v>
      </c>
      <c r="F414" s="49">
        <v>0.82109715313335796</v>
      </c>
      <c r="G414" s="49">
        <v>0.83720588009697527</v>
      </c>
      <c r="H414" s="49">
        <v>0.83972891975530151</v>
      </c>
      <c r="I414" s="49">
        <v>0.7496330102757125</v>
      </c>
      <c r="J414" s="49">
        <v>0.76556650680885485</v>
      </c>
      <c r="K414" s="49">
        <v>0.75719867594192691</v>
      </c>
      <c r="L414" s="49">
        <v>0.78230630204187035</v>
      </c>
      <c r="M414" s="49">
        <v>0.75854738835427327</v>
      </c>
      <c r="N414" s="49">
        <v>0.76316452198915596</v>
      </c>
    </row>
    <row r="415" spans="1:14" x14ac:dyDescent="0.25">
      <c r="A415" s="50" t="s">
        <v>268</v>
      </c>
      <c r="B415" s="48">
        <v>0.62339954643712403</v>
      </c>
      <c r="C415" s="49">
        <v>0.81029177750344838</v>
      </c>
      <c r="D415" s="49">
        <v>0.77416481709131557</v>
      </c>
      <c r="E415" s="49">
        <v>0.79202697746886708</v>
      </c>
      <c r="F415" s="49">
        <v>0.78965855539108532</v>
      </c>
      <c r="G415" s="49">
        <v>0.75679175291002054</v>
      </c>
      <c r="H415" s="49">
        <v>0.78885582742628957</v>
      </c>
      <c r="I415" s="49">
        <v>0.77793621778590205</v>
      </c>
      <c r="J415" s="49">
        <v>0.7545540539729142</v>
      </c>
      <c r="K415" s="49">
        <v>0.73969089492562934</v>
      </c>
      <c r="L415" s="49">
        <v>0.75067237558362221</v>
      </c>
      <c r="M415" s="49">
        <v>0.70821187682477471</v>
      </c>
      <c r="N415" s="49">
        <v>0.73306527920742393</v>
      </c>
    </row>
    <row r="416" spans="1:14" x14ac:dyDescent="0.25">
      <c r="A416" s="50" t="s">
        <v>269</v>
      </c>
      <c r="B416" s="48">
        <v>0</v>
      </c>
      <c r="C416" s="49">
        <v>0</v>
      </c>
      <c r="D416" s="49">
        <v>0.26075599954364109</v>
      </c>
      <c r="E416" s="49">
        <v>0.29607147679648144</v>
      </c>
      <c r="F416" s="49">
        <v>0.30902773328668515</v>
      </c>
      <c r="G416" s="49">
        <v>0.27037525873006163</v>
      </c>
      <c r="H416" s="49">
        <v>0.26975608986543076</v>
      </c>
      <c r="I416" s="49">
        <v>0.23258048774634385</v>
      </c>
      <c r="J416" s="49">
        <v>0.23096013069450202</v>
      </c>
      <c r="K416" s="49">
        <v>0.21115918357661767</v>
      </c>
      <c r="L416" s="49">
        <v>0.20042709297071792</v>
      </c>
      <c r="M416" s="49">
        <v>0.11293107546591356</v>
      </c>
      <c r="N416" s="49">
        <v>0.12684078367322876</v>
      </c>
    </row>
    <row r="417" spans="1:14" x14ac:dyDescent="0.25">
      <c r="A417" s="50" t="s">
        <v>270</v>
      </c>
      <c r="B417" s="48">
        <v>3.5002713893324332E-3</v>
      </c>
      <c r="C417" s="49">
        <v>0</v>
      </c>
      <c r="D417" s="49">
        <v>3.3482706361714289E-3</v>
      </c>
      <c r="E417" s="49">
        <v>3.2964435271945914E-3</v>
      </c>
      <c r="F417" s="49">
        <v>1.2611205292951335E-2</v>
      </c>
      <c r="G417" s="49">
        <v>1.4263320301425105E-2</v>
      </c>
      <c r="H417" s="74"/>
      <c r="I417" s="74"/>
      <c r="J417" s="74"/>
      <c r="K417" s="74"/>
      <c r="L417" s="74"/>
      <c r="M417" s="74"/>
      <c r="N417" s="74"/>
    </row>
    <row r="418" spans="1:14" x14ac:dyDescent="0.25">
      <c r="A418" s="50" t="s">
        <v>271</v>
      </c>
      <c r="B418" s="74"/>
      <c r="C418" s="74"/>
      <c r="D418" s="74"/>
      <c r="E418" s="74"/>
      <c r="F418" s="74"/>
      <c r="G418" s="74"/>
      <c r="H418" s="74"/>
      <c r="I418" s="74"/>
      <c r="J418" s="74"/>
      <c r="K418" s="74"/>
      <c r="L418" s="74"/>
      <c r="M418" s="49">
        <v>6.0378726510504233E-3</v>
      </c>
      <c r="N418" s="49">
        <v>1.3533106599803784E-2</v>
      </c>
    </row>
    <row r="419" spans="1:14" x14ac:dyDescent="0.25">
      <c r="A419" s="50" t="s">
        <v>43</v>
      </c>
      <c r="B419" s="48">
        <v>1.3567706623441905E-2</v>
      </c>
      <c r="C419" s="49">
        <v>2.0589039033277579E-2</v>
      </c>
      <c r="D419" s="49">
        <v>1.6709883174877843E-2</v>
      </c>
      <c r="E419" s="49">
        <v>1.2286203146237429E-2</v>
      </c>
      <c r="F419" s="49">
        <v>0</v>
      </c>
      <c r="G419" s="49">
        <v>0</v>
      </c>
      <c r="H419" s="49">
        <v>1.5262385707677247E-2</v>
      </c>
      <c r="I419" s="49">
        <v>1.5965552964517037E-2</v>
      </c>
      <c r="J419" s="49">
        <v>1.4951624651451343E-2</v>
      </c>
      <c r="K419" s="49">
        <v>1.7507781016297633E-2</v>
      </c>
      <c r="L419" s="49">
        <v>4.781935150719732E-3</v>
      </c>
      <c r="M419" s="49">
        <v>1.6942904843904469E-2</v>
      </c>
      <c r="N419" s="49">
        <v>7.4425973784648094E-3</v>
      </c>
    </row>
    <row r="420" spans="1:14" x14ac:dyDescent="0.25">
      <c r="A420" s="50" t="s">
        <v>272</v>
      </c>
      <c r="B420" s="48">
        <v>3.5002713893324332E-3</v>
      </c>
      <c r="C420" s="49">
        <v>0</v>
      </c>
      <c r="D420" s="49">
        <v>3.3482706361714289E-3</v>
      </c>
      <c r="E420" s="49">
        <v>3.2964435271945914E-3</v>
      </c>
      <c r="F420" s="49">
        <v>0</v>
      </c>
      <c r="G420" s="49">
        <v>0</v>
      </c>
      <c r="H420" s="49">
        <v>7.6289028089690089E-3</v>
      </c>
      <c r="I420" s="49">
        <v>6.1688272728363767E-3</v>
      </c>
      <c r="J420" s="49">
        <v>8.3180565428311523E-3</v>
      </c>
      <c r="K420" s="49">
        <v>9.6694205070810262E-3</v>
      </c>
      <c r="L420" s="49">
        <v>1.2414742775996785E-2</v>
      </c>
      <c r="M420" s="49">
        <v>9.0568089765756341E-3</v>
      </c>
      <c r="N420" s="49">
        <v>6.0905092213389741E-3</v>
      </c>
    </row>
    <row r="421" spans="1:14" x14ac:dyDescent="0.25">
      <c r="A421" s="51" t="s">
        <v>249</v>
      </c>
      <c r="B421" s="52">
        <v>500.00122999999274</v>
      </c>
      <c r="C421" s="53">
        <v>499.9975950000042</v>
      </c>
      <c r="D421" s="53">
        <v>499.99990499999882</v>
      </c>
      <c r="E421" s="53">
        <v>499.99946499999743</v>
      </c>
      <c r="F421" s="53">
        <v>499.99749303621144</v>
      </c>
      <c r="G421" s="53">
        <v>500.01107954545569</v>
      </c>
      <c r="H421" s="53">
        <v>500.00687022900945</v>
      </c>
      <c r="I421" s="53">
        <v>500.0139999999987</v>
      </c>
      <c r="J421" s="53">
        <v>500.0113163972274</v>
      </c>
      <c r="K421" s="53">
        <v>500.00367231638387</v>
      </c>
      <c r="L421" s="53">
        <v>499.99706601466772</v>
      </c>
      <c r="M421" s="53">
        <v>500.00550351288257</v>
      </c>
      <c r="N421" s="53">
        <v>499.99633251834206</v>
      </c>
    </row>
    <row r="422" spans="1:14" x14ac:dyDescent="0.25">
      <c r="A422" s="54" t="s">
        <v>250</v>
      </c>
      <c r="B422" s="55">
        <v>932</v>
      </c>
      <c r="C422" s="56">
        <v>590</v>
      </c>
      <c r="D422" s="56">
        <v>407</v>
      </c>
      <c r="E422" s="56">
        <v>392</v>
      </c>
      <c r="F422" s="56">
        <v>359</v>
      </c>
      <c r="G422" s="56">
        <v>176</v>
      </c>
      <c r="H422" s="56">
        <v>393</v>
      </c>
      <c r="I422" s="56">
        <v>200</v>
      </c>
      <c r="J422" s="56">
        <v>433</v>
      </c>
      <c r="K422" s="56">
        <v>354</v>
      </c>
      <c r="L422" s="56">
        <v>409</v>
      </c>
      <c r="M422" s="56">
        <v>427</v>
      </c>
      <c r="N422" s="56">
        <v>409</v>
      </c>
    </row>
    <row r="423" spans="1:14" x14ac:dyDescent="0.25">
      <c r="A423"/>
    </row>
    <row r="424" spans="1:14" x14ac:dyDescent="0.25">
      <c r="A424" s="71" t="s">
        <v>396</v>
      </c>
      <c r="B424" s="71" t="s">
        <v>397</v>
      </c>
    </row>
    <row r="425" spans="1:14" x14ac:dyDescent="0.25">
      <c r="A425" s="71" t="s">
        <v>398</v>
      </c>
      <c r="B425" s="71" t="s">
        <v>425</v>
      </c>
    </row>
    <row r="426" spans="1:14" x14ac:dyDescent="0.25">
      <c r="A426" s="57"/>
      <c r="B426" s="58"/>
      <c r="C426" s="58"/>
      <c r="D426" s="58"/>
      <c r="E426" s="58"/>
      <c r="F426" s="58"/>
      <c r="G426" s="58"/>
      <c r="H426" s="58"/>
      <c r="I426" s="58"/>
      <c r="J426" s="58"/>
      <c r="K426" s="58"/>
      <c r="L426" s="58"/>
      <c r="M426" s="58"/>
      <c r="N426" s="58"/>
    </row>
    <row r="427" spans="1:14" x14ac:dyDescent="0.25">
      <c r="A427" s="30" t="s">
        <v>498</v>
      </c>
      <c r="B427" s="1"/>
      <c r="C427" s="1"/>
      <c r="D427" s="1"/>
      <c r="E427" s="1"/>
      <c r="F427" s="1"/>
      <c r="G427" s="1"/>
      <c r="H427" s="2"/>
    </row>
    <row r="429" spans="1:14" x14ac:dyDescent="0.25">
      <c r="B429" s="10" t="s">
        <v>0</v>
      </c>
      <c r="C429" s="10" t="s">
        <v>1</v>
      </c>
      <c r="D429" s="10" t="s">
        <v>2</v>
      </c>
      <c r="E429" s="10" t="s">
        <v>3</v>
      </c>
      <c r="F429" s="10" t="s">
        <v>4</v>
      </c>
      <c r="G429" s="10" t="s">
        <v>5</v>
      </c>
      <c r="H429" s="11" t="s">
        <v>6</v>
      </c>
      <c r="I429" s="12" t="s">
        <v>7</v>
      </c>
      <c r="J429" s="11" t="s">
        <v>8</v>
      </c>
      <c r="K429" s="12" t="s">
        <v>9</v>
      </c>
      <c r="L429" s="11" t="s">
        <v>10</v>
      </c>
    </row>
    <row r="430" spans="1:14" x14ac:dyDescent="0.25">
      <c r="A430" s="27" t="s">
        <v>114</v>
      </c>
      <c r="B430" s="14">
        <v>4.0000000000000001E-3</v>
      </c>
      <c r="C430" s="14"/>
      <c r="D430" s="14">
        <v>5.0000000000000001E-3</v>
      </c>
      <c r="E430" s="14">
        <v>5.0000000000000001E-3</v>
      </c>
      <c r="F430" s="14"/>
      <c r="G430" s="24"/>
      <c r="H430" s="14">
        <v>3.3595962578688104E-3</v>
      </c>
      <c r="I430" s="23"/>
      <c r="J430" s="14">
        <v>6.0366357436039105E-3</v>
      </c>
      <c r="K430" s="4">
        <v>4.5444153874462647E-3</v>
      </c>
      <c r="L430" s="14">
        <v>4.1916689671204592E-3</v>
      </c>
    </row>
    <row r="431" spans="1:14" x14ac:dyDescent="0.25">
      <c r="A431" s="28" t="s">
        <v>115</v>
      </c>
      <c r="B431" s="16">
        <v>4.0000000000000001E-3</v>
      </c>
      <c r="C431" s="16">
        <v>2E-3</v>
      </c>
      <c r="D431" s="16"/>
      <c r="E431" s="16"/>
      <c r="F431" s="16">
        <v>3.0000000000000001E-3</v>
      </c>
      <c r="G431" s="21"/>
      <c r="H431" s="19"/>
      <c r="I431" s="20"/>
      <c r="J431" s="16">
        <v>3.7773413633037252E-3</v>
      </c>
      <c r="K431" s="6">
        <v>9.0888307748925295E-3</v>
      </c>
      <c r="L431" s="16">
        <v>6.4582213375564794E-3</v>
      </c>
    </row>
    <row r="432" spans="1:14" x14ac:dyDescent="0.25">
      <c r="A432" s="28" t="s">
        <v>116</v>
      </c>
      <c r="B432" s="16">
        <v>7.0000000000000001E-3</v>
      </c>
      <c r="C432" s="16">
        <v>6.0000000000000001E-3</v>
      </c>
      <c r="D432" s="16">
        <v>2E-3</v>
      </c>
      <c r="E432" s="16"/>
      <c r="F432" s="16">
        <v>5.0000000000000001E-3</v>
      </c>
      <c r="G432" s="21"/>
      <c r="H432" s="16">
        <v>6.7071124652698542E-3</v>
      </c>
      <c r="I432" s="6">
        <v>8.8044426112757982E-3</v>
      </c>
      <c r="J432" s="19"/>
      <c r="K432" s="6">
        <v>1.3633246162338792E-2</v>
      </c>
      <c r="L432" s="16">
        <v>8.3833379342409184E-3</v>
      </c>
    </row>
    <row r="433" spans="1:12" x14ac:dyDescent="0.25">
      <c r="A433" s="28" t="s">
        <v>117</v>
      </c>
      <c r="B433" s="16">
        <v>0.01</v>
      </c>
      <c r="C433" s="16">
        <v>6.0000000000000001E-3</v>
      </c>
      <c r="D433" s="16"/>
      <c r="E433" s="16">
        <v>2E-3</v>
      </c>
      <c r="F433" s="16">
        <v>3.0000000000000001E-3</v>
      </c>
      <c r="G433" s="21"/>
      <c r="H433" s="16">
        <v>3.3535562326349271E-3</v>
      </c>
      <c r="I433" s="6">
        <v>1.7608885222551596E-2</v>
      </c>
      <c r="J433" s="16">
        <v>6.0366357436039105E-3</v>
      </c>
      <c r="K433" s="6">
        <v>3.2535783786195025E-3</v>
      </c>
      <c r="L433" s="16">
        <v>6.4582213375564794E-3</v>
      </c>
    </row>
    <row r="434" spans="1:12" x14ac:dyDescent="0.25">
      <c r="A434" s="28" t="s">
        <v>118</v>
      </c>
      <c r="B434" s="16">
        <v>0.04</v>
      </c>
      <c r="C434" s="16">
        <v>0.01</v>
      </c>
      <c r="D434" s="16">
        <v>1.9E-2</v>
      </c>
      <c r="E434" s="16">
        <v>1.2E-2</v>
      </c>
      <c r="F434" s="16">
        <v>5.0000000000000001E-3</v>
      </c>
      <c r="G434" s="15">
        <v>3.4013227488085815E-2</v>
      </c>
      <c r="H434" s="16">
        <v>2.3486973678912261E-2</v>
      </c>
      <c r="I434" s="6">
        <v>2.2786793764245323E-2</v>
      </c>
      <c r="J434" s="16">
        <v>2.1887248594115456E-2</v>
      </c>
      <c r="K434" s="6">
        <v>3.2482812073089826E-2</v>
      </c>
      <c r="L434" s="16">
        <v>2.2665523704360198E-3</v>
      </c>
    </row>
    <row r="435" spans="1:12" x14ac:dyDescent="0.25">
      <c r="A435" s="28" t="s">
        <v>119</v>
      </c>
      <c r="B435" s="16">
        <v>0.121</v>
      </c>
      <c r="C435" s="16">
        <v>6.2E-2</v>
      </c>
      <c r="D435" s="16">
        <v>6.9000000000000006E-2</v>
      </c>
      <c r="E435" s="16">
        <v>7.8E-2</v>
      </c>
      <c r="F435" s="16">
        <v>5.6000000000000001E-2</v>
      </c>
      <c r="G435" s="15">
        <v>4.7144948969558648E-2</v>
      </c>
      <c r="H435" s="16">
        <v>6.7113404829335699E-2</v>
      </c>
      <c r="I435" s="6">
        <v>4.7124962000602295E-2</v>
      </c>
      <c r="J435" s="16">
        <v>4.9069885534538178E-2</v>
      </c>
      <c r="K435" s="6">
        <v>6.6256461155006441E-2</v>
      </c>
      <c r="L435" s="16">
        <v>4.0674444622023305E-2</v>
      </c>
    </row>
    <row r="436" spans="1:12" x14ac:dyDescent="0.25">
      <c r="A436" s="28" t="s">
        <v>120</v>
      </c>
      <c r="B436" s="16">
        <v>0.20799999999999999</v>
      </c>
      <c r="C436" s="16">
        <v>0.16600000000000001</v>
      </c>
      <c r="D436" s="16">
        <v>0.152</v>
      </c>
      <c r="E436" s="16">
        <v>0.14199999999999999</v>
      </c>
      <c r="F436" s="16">
        <v>0.11</v>
      </c>
      <c r="G436" s="15">
        <v>0.16105164890354548</v>
      </c>
      <c r="H436" s="16">
        <v>0.13086117337556877</v>
      </c>
      <c r="I436" s="6">
        <v>0.11393396882122658</v>
      </c>
      <c r="J436" s="16">
        <v>0.14954005536073517</v>
      </c>
      <c r="K436" s="6">
        <v>0.12993124829235925</v>
      </c>
      <c r="L436" s="16">
        <v>0.10944832696470859</v>
      </c>
    </row>
    <row r="437" spans="1:12" x14ac:dyDescent="0.25">
      <c r="A437" s="28" t="s">
        <v>121</v>
      </c>
      <c r="B437" s="16">
        <v>0.16900000000000001</v>
      </c>
      <c r="C437" s="16">
        <v>0.14899999999999999</v>
      </c>
      <c r="D437" s="16">
        <v>0.16600000000000001</v>
      </c>
      <c r="E437" s="16">
        <v>0.161</v>
      </c>
      <c r="F437" s="16">
        <v>0.16</v>
      </c>
      <c r="G437" s="15">
        <v>8.9069521437464036E-2</v>
      </c>
      <c r="H437" s="16">
        <v>0.14092184207347352</v>
      </c>
      <c r="I437" s="6">
        <v>0.11185880922375616</v>
      </c>
      <c r="J437" s="16">
        <v>0.10791819598757377</v>
      </c>
      <c r="K437" s="6">
        <v>0.10199285160671576</v>
      </c>
      <c r="L437" s="16">
        <v>0.12882299097737807</v>
      </c>
    </row>
    <row r="438" spans="1:12" x14ac:dyDescent="0.25">
      <c r="A438" s="28" t="s">
        <v>122</v>
      </c>
      <c r="B438" s="16">
        <v>4.3999999999999997E-2</v>
      </c>
      <c r="C438" s="16">
        <v>5.8000000000000003E-2</v>
      </c>
      <c r="D438" s="16">
        <v>0.04</v>
      </c>
      <c r="E438" s="16">
        <v>3.5999999999999997E-2</v>
      </c>
      <c r="F438" s="16">
        <v>5.0999999999999997E-2</v>
      </c>
      <c r="G438" s="15">
        <v>4.3189276479648854E-2</v>
      </c>
      <c r="H438" s="16">
        <v>5.0315423539991661E-2</v>
      </c>
      <c r="I438" s="6">
        <v>3.6769144917214849E-2</v>
      </c>
      <c r="J438" s="16">
        <v>4.6810591154238003E-2</v>
      </c>
      <c r="K438" s="6">
        <v>3.8989968830328833E-2</v>
      </c>
      <c r="L438" s="16">
        <v>4.2599561218707747E-2</v>
      </c>
    </row>
    <row r="439" spans="1:12" x14ac:dyDescent="0.25">
      <c r="A439" s="28" t="s">
        <v>123</v>
      </c>
      <c r="B439" s="16">
        <v>0.14199999999999999</v>
      </c>
      <c r="C439" s="16">
        <v>0.17699999999999999</v>
      </c>
      <c r="D439" s="16">
        <v>0.20599999999999999</v>
      </c>
      <c r="E439" s="16">
        <v>0.16400000000000001</v>
      </c>
      <c r="F439" s="16">
        <v>0.18099999999999999</v>
      </c>
      <c r="G439" s="15">
        <v>9.6819305962604213E-2</v>
      </c>
      <c r="H439" s="16">
        <v>0.16440881575238578</v>
      </c>
      <c r="I439" s="6">
        <v>0.1714147479052163</v>
      </c>
      <c r="J439" s="16">
        <v>0.1479153518125009</v>
      </c>
      <c r="K439" s="6">
        <v>0.17217479550130751</v>
      </c>
      <c r="L439" s="16">
        <v>0.13618202159036424</v>
      </c>
    </row>
    <row r="440" spans="1:12" x14ac:dyDescent="0.25">
      <c r="A440" s="28" t="s">
        <v>124</v>
      </c>
      <c r="B440" s="16">
        <v>4.5999999999999999E-2</v>
      </c>
      <c r="C440" s="16">
        <v>5.7000000000000002E-2</v>
      </c>
      <c r="D440" s="16">
        <v>4.2999999999999997E-2</v>
      </c>
      <c r="E440" s="16">
        <v>4.5999999999999999E-2</v>
      </c>
      <c r="F440" s="16">
        <v>2.7E-2</v>
      </c>
      <c r="G440" s="15">
        <v>6.5497046952684698E-2</v>
      </c>
      <c r="H440" s="16">
        <v>3.0218246245117656E-2</v>
      </c>
      <c r="I440" s="6">
        <v>2.0711634166774906E-2</v>
      </c>
      <c r="J440" s="16">
        <v>5.2847226897841909E-2</v>
      </c>
      <c r="K440" s="6">
        <v>4.0952710200121575E-2</v>
      </c>
      <c r="L440" s="16">
        <v>7.1040434713121256E-2</v>
      </c>
    </row>
    <row r="441" spans="1:12" x14ac:dyDescent="0.25">
      <c r="A441" s="28" t="s">
        <v>125</v>
      </c>
      <c r="B441" s="16">
        <v>0.115</v>
      </c>
      <c r="C441" s="16">
        <v>0.17</v>
      </c>
      <c r="D441" s="16">
        <v>0.14899999999999999</v>
      </c>
      <c r="E441" s="16">
        <v>0.16300000000000001</v>
      </c>
      <c r="F441" s="16">
        <v>0.186</v>
      </c>
      <c r="G441" s="15">
        <v>0.23160751190320411</v>
      </c>
      <c r="H441" s="16">
        <v>0.15438438720588438</v>
      </c>
      <c r="I441" s="6">
        <v>0.18177056498860375</v>
      </c>
      <c r="J441" s="16">
        <v>0.17502688437610309</v>
      </c>
      <c r="K441" s="6">
        <v>0.15472201002559371</v>
      </c>
      <c r="L441" s="16">
        <v>0.20122916878550587</v>
      </c>
    </row>
    <row r="442" spans="1:12" x14ac:dyDescent="0.25">
      <c r="A442" s="28" t="s">
        <v>126</v>
      </c>
      <c r="B442" s="16">
        <v>8.8999999999999996E-2</v>
      </c>
      <c r="C442" s="16">
        <v>0.13800000000000001</v>
      </c>
      <c r="D442" s="16">
        <v>0.14899999999999999</v>
      </c>
      <c r="E442" s="16">
        <v>0.192</v>
      </c>
      <c r="F442" s="16">
        <v>0.215</v>
      </c>
      <c r="G442" s="15">
        <v>0.23160751190320411</v>
      </c>
      <c r="H442" s="16">
        <v>0.22486946834355664</v>
      </c>
      <c r="I442" s="6">
        <v>0.26721604637853269</v>
      </c>
      <c r="J442" s="16">
        <v>0.23313394743184204</v>
      </c>
      <c r="K442" s="6">
        <v>0.23197707161218001</v>
      </c>
      <c r="L442" s="16">
        <v>0.24224504918128084</v>
      </c>
    </row>
    <row r="443" spans="1:12" x14ac:dyDescent="0.25">
      <c r="A443" s="59" t="s">
        <v>248</v>
      </c>
      <c r="B443" s="18">
        <v>1</v>
      </c>
      <c r="C443" s="18">
        <v>1</v>
      </c>
      <c r="D443" s="18">
        <v>1</v>
      </c>
      <c r="E443" s="18">
        <v>1</v>
      </c>
      <c r="F443" s="18">
        <v>1</v>
      </c>
      <c r="G443" s="18">
        <v>1</v>
      </c>
      <c r="H443" s="18">
        <v>1</v>
      </c>
      <c r="I443" s="8">
        <v>1</v>
      </c>
      <c r="J443" s="18">
        <v>1</v>
      </c>
      <c r="K443" s="8">
        <v>1</v>
      </c>
      <c r="L443" s="18">
        <v>1</v>
      </c>
    </row>
    <row r="444" spans="1:12" s="36" customFormat="1" x14ac:dyDescent="0.25">
      <c r="A444" s="31" t="s">
        <v>249</v>
      </c>
      <c r="B444" s="32">
        <v>414.96600000000001</v>
      </c>
      <c r="C444" s="32">
        <v>395.09300000000002</v>
      </c>
      <c r="D444" s="32">
        <v>352.81799999999998</v>
      </c>
      <c r="E444" s="32">
        <v>375.036</v>
      </c>
      <c r="F444" s="32">
        <v>374.738</v>
      </c>
      <c r="G444" s="32">
        <v>388.61051136363642</v>
      </c>
      <c r="H444" s="33">
        <v>379.15012722646316</v>
      </c>
      <c r="I444" s="34">
        <v>350.33449999999988</v>
      </c>
      <c r="J444" s="33">
        <v>367.02378752886818</v>
      </c>
      <c r="K444" s="34">
        <v>354.62909604519751</v>
      </c>
      <c r="L444" s="33">
        <v>370.21858190709065</v>
      </c>
    </row>
    <row r="445" spans="1:12" x14ac:dyDescent="0.25">
      <c r="A445" s="41" t="s">
        <v>250</v>
      </c>
      <c r="B445" s="40">
        <v>776</v>
      </c>
      <c r="C445" s="40">
        <v>471</v>
      </c>
      <c r="D445" s="40">
        <v>292</v>
      </c>
      <c r="E445" s="40">
        <v>303</v>
      </c>
      <c r="F445" s="40">
        <v>271</v>
      </c>
      <c r="G445" s="40">
        <v>137</v>
      </c>
      <c r="H445" s="38">
        <v>298</v>
      </c>
      <c r="I445" s="39">
        <v>142</v>
      </c>
      <c r="J445" s="38">
        <v>321</v>
      </c>
      <c r="K445" s="39">
        <v>253</v>
      </c>
      <c r="L445" s="38">
        <v>307</v>
      </c>
    </row>
    <row r="446" spans="1:12" x14ac:dyDescent="0.25">
      <c r="A446"/>
    </row>
    <row r="447" spans="1:12" x14ac:dyDescent="0.25">
      <c r="A447" s="71" t="s">
        <v>396</v>
      </c>
      <c r="B447" s="71" t="s">
        <v>405</v>
      </c>
    </row>
    <row r="448" spans="1:12" x14ac:dyDescent="0.25">
      <c r="A448" s="71" t="s">
        <v>398</v>
      </c>
      <c r="B448" s="71" t="s">
        <v>406</v>
      </c>
    </row>
    <row r="450" spans="1:14" x14ac:dyDescent="0.25">
      <c r="A450" s="72" t="s">
        <v>407</v>
      </c>
      <c r="B450" s="1"/>
      <c r="C450" s="1"/>
      <c r="D450" s="1"/>
      <c r="E450" s="1"/>
      <c r="F450" s="1"/>
      <c r="G450" s="1"/>
      <c r="H450" s="1"/>
      <c r="I450" s="1"/>
      <c r="J450" s="1"/>
      <c r="K450" s="1"/>
      <c r="L450" s="1"/>
      <c r="M450" s="1"/>
      <c r="N450" s="1"/>
    </row>
    <row r="452" spans="1:14" x14ac:dyDescent="0.25">
      <c r="B452" s="10" t="s">
        <v>0</v>
      </c>
      <c r="C452" s="11" t="s">
        <v>1</v>
      </c>
      <c r="D452" s="12" t="s">
        <v>2</v>
      </c>
      <c r="E452" s="11" t="s">
        <v>3</v>
      </c>
      <c r="F452" s="12" t="s">
        <v>4</v>
      </c>
      <c r="G452" s="11" t="s">
        <v>5</v>
      </c>
      <c r="H452" s="11" t="s">
        <v>6</v>
      </c>
      <c r="I452" s="11" t="s">
        <v>7</v>
      </c>
      <c r="J452" s="11" t="s">
        <v>8</v>
      </c>
      <c r="K452" s="11" t="s">
        <v>9</v>
      </c>
      <c r="L452" s="11" t="s">
        <v>10</v>
      </c>
      <c r="M452" s="11" t="s">
        <v>11</v>
      </c>
      <c r="N452" s="11" t="s">
        <v>12</v>
      </c>
    </row>
    <row r="453" spans="1:14" x14ac:dyDescent="0.25">
      <c r="A453" s="27" t="s">
        <v>89</v>
      </c>
      <c r="B453" s="13">
        <v>4.217549337162705E-3</v>
      </c>
      <c r="C453" s="14">
        <v>1.3027897131439642E-2</v>
      </c>
      <c r="D453" s="4">
        <v>3.0820482785384486E-2</v>
      </c>
      <c r="E453" s="14">
        <v>6.7918681617729522E-3</v>
      </c>
      <c r="F453" s="4">
        <v>9.469950375676054E-3</v>
      </c>
      <c r="G453" s="14">
        <v>2.3572474484779352E-2</v>
      </c>
      <c r="H453" s="14">
        <v>1.3420264955773621E-2</v>
      </c>
      <c r="I453" s="14">
        <v>8.804442611275793E-3</v>
      </c>
      <c r="J453" s="14">
        <v>1.20732714872078E-2</v>
      </c>
      <c r="K453" s="14">
        <v>3.2535783786195025E-3</v>
      </c>
      <c r="L453" s="14">
        <v>8.7247737079925083E-3</v>
      </c>
      <c r="M453" s="14">
        <v>4.4356296918457092E-3</v>
      </c>
      <c r="N453" s="22"/>
    </row>
    <row r="454" spans="1:14" x14ac:dyDescent="0.25">
      <c r="A454" s="28" t="s">
        <v>90</v>
      </c>
      <c r="B454" s="15">
        <v>0.10593881042330869</v>
      </c>
      <c r="C454" s="16">
        <v>9.1421745409963909E-2</v>
      </c>
      <c r="D454" s="6">
        <v>0.1469179517214613</v>
      </c>
      <c r="E454" s="16">
        <v>0.11186541057032953</v>
      </c>
      <c r="F454" s="6">
        <v>5.9870304792657161E-2</v>
      </c>
      <c r="G454" s="16">
        <v>0.10077497845251415</v>
      </c>
      <c r="H454" s="16">
        <v>9.3966014791350846E-2</v>
      </c>
      <c r="I454" s="16">
        <v>0.11548534329333819</v>
      </c>
      <c r="J454" s="16">
        <v>6.7956592351056694E-2</v>
      </c>
      <c r="K454" s="16">
        <v>5.5204889010321161E-2</v>
      </c>
      <c r="L454" s="16">
        <v>5.5857439667572333E-2</v>
      </c>
      <c r="M454" s="16">
        <v>2.4893685619111126E-2</v>
      </c>
      <c r="N454" s="16">
        <v>4.2896192390483173E-2</v>
      </c>
    </row>
    <row r="455" spans="1:14" x14ac:dyDescent="0.25">
      <c r="A455" s="28" t="s">
        <v>77</v>
      </c>
      <c r="B455" s="15">
        <v>0.43787028627157787</v>
      </c>
      <c r="C455" s="16">
        <v>0.48925665180207667</v>
      </c>
      <c r="D455" s="6">
        <v>0.47868446997151293</v>
      </c>
      <c r="E455" s="16">
        <v>0.47423145975936892</v>
      </c>
      <c r="F455" s="6">
        <v>0.42567055276561222</v>
      </c>
      <c r="G455" s="16">
        <v>0.26704700385771313</v>
      </c>
      <c r="H455" s="16">
        <v>0.31209817054346872</v>
      </c>
      <c r="I455" s="16">
        <v>0.32677198505999283</v>
      </c>
      <c r="J455" s="16">
        <v>0.2701305614791718</v>
      </c>
      <c r="K455" s="16">
        <v>0.3197177444086961</v>
      </c>
      <c r="L455" s="16">
        <v>0.31033605997646341</v>
      </c>
      <c r="M455" s="16">
        <v>0.25735426439463488</v>
      </c>
      <c r="N455" s="16">
        <v>0.31113950305777704</v>
      </c>
    </row>
    <row r="456" spans="1:14" x14ac:dyDescent="0.25">
      <c r="A456" s="28" t="s">
        <v>91</v>
      </c>
      <c r="B456" s="15">
        <v>0.40487457891138612</v>
      </c>
      <c r="C456" s="16">
        <v>0.3861035763931312</v>
      </c>
      <c r="D456" s="6">
        <v>0.32461178811807706</v>
      </c>
      <c r="E456" s="16">
        <v>0.39592456180005525</v>
      </c>
      <c r="F456" s="6">
        <v>0.47607090718259298</v>
      </c>
      <c r="G456" s="16">
        <v>0.57981269221856069</v>
      </c>
      <c r="H456" s="16">
        <v>0.54025475484208585</v>
      </c>
      <c r="I456" s="16">
        <v>0.49093366482604472</v>
      </c>
      <c r="J456" s="16">
        <v>0.60832437187463306</v>
      </c>
      <c r="K456" s="16">
        <v>0.5555673270473569</v>
      </c>
      <c r="L456" s="16">
        <v>0.5657154895607821</v>
      </c>
      <c r="M456" s="16">
        <v>0.62053052071767034</v>
      </c>
      <c r="N456" s="16">
        <v>0.51084833711100619</v>
      </c>
    </row>
    <row r="457" spans="1:14" x14ac:dyDescent="0.25">
      <c r="A457" s="28" t="s">
        <v>595</v>
      </c>
      <c r="B457" s="15">
        <v>4.709877505656463E-2</v>
      </c>
      <c r="C457" s="16">
        <v>2.0190129263388413E-2</v>
      </c>
      <c r="D457" s="6">
        <v>1.8965307403564027E-2</v>
      </c>
      <c r="E457" s="16">
        <v>1.1186699708473311E-2</v>
      </c>
      <c r="F457" s="6">
        <v>2.891828488346164E-2</v>
      </c>
      <c r="G457" s="16">
        <v>2.8792850986432611E-2</v>
      </c>
      <c r="H457" s="16">
        <v>4.026079486732087E-2</v>
      </c>
      <c r="I457" s="16">
        <v>5.8004564209348478E-2</v>
      </c>
      <c r="J457" s="16">
        <v>4.1515202807930647E-2</v>
      </c>
      <c r="K457" s="16">
        <v>6.6256461155006441E-2</v>
      </c>
      <c r="L457" s="16">
        <v>5.9366237087189647E-2</v>
      </c>
      <c r="M457" s="16">
        <v>9.2785899576738023E-2</v>
      </c>
      <c r="N457" s="16">
        <v>0.13511596744073351</v>
      </c>
    </row>
    <row r="458" spans="1:14" x14ac:dyDescent="0.25">
      <c r="A458" s="59" t="s">
        <v>248</v>
      </c>
      <c r="B458" s="17">
        <v>1</v>
      </c>
      <c r="C458" s="18">
        <v>1</v>
      </c>
      <c r="D458" s="8">
        <v>1</v>
      </c>
      <c r="E458" s="18">
        <v>1</v>
      </c>
      <c r="F458" s="8">
        <v>1</v>
      </c>
      <c r="G458" s="18">
        <v>1</v>
      </c>
      <c r="H458" s="18">
        <v>1</v>
      </c>
      <c r="I458" s="18">
        <v>1</v>
      </c>
      <c r="J458" s="18">
        <v>1</v>
      </c>
      <c r="K458" s="18">
        <v>1</v>
      </c>
      <c r="L458" s="18">
        <v>1</v>
      </c>
      <c r="M458" s="18">
        <v>1</v>
      </c>
      <c r="N458" s="18">
        <v>1</v>
      </c>
    </row>
    <row r="459" spans="1:14" s="36" customFormat="1" x14ac:dyDescent="0.25">
      <c r="A459" s="31" t="s">
        <v>249</v>
      </c>
      <c r="B459" s="32">
        <v>414.96610000000175</v>
      </c>
      <c r="C459" s="33">
        <v>395.09331000000043</v>
      </c>
      <c r="D459" s="34">
        <v>352.81764000000061</v>
      </c>
      <c r="E459" s="33">
        <v>375.03599000000003</v>
      </c>
      <c r="F459" s="34">
        <v>374.7376044568245</v>
      </c>
      <c r="G459" s="33">
        <v>388.61051136363585</v>
      </c>
      <c r="H459" s="33">
        <v>379.1501272264623</v>
      </c>
      <c r="I459" s="33">
        <v>350.33450000000005</v>
      </c>
      <c r="J459" s="33">
        <v>367.02378752886887</v>
      </c>
      <c r="K459" s="33">
        <v>354.62909604519751</v>
      </c>
      <c r="L459" s="33">
        <v>370.21858190709025</v>
      </c>
      <c r="M459" s="33">
        <v>340.30901639344324</v>
      </c>
      <c r="N459" s="33">
        <v>343.02689486552526</v>
      </c>
    </row>
    <row r="460" spans="1:14" x14ac:dyDescent="0.25">
      <c r="A460" s="41" t="s">
        <v>250</v>
      </c>
      <c r="B460" s="40">
        <v>776</v>
      </c>
      <c r="C460" s="38">
        <v>471</v>
      </c>
      <c r="D460" s="39">
        <v>292</v>
      </c>
      <c r="E460" s="38">
        <v>303</v>
      </c>
      <c r="F460" s="39">
        <v>271</v>
      </c>
      <c r="G460" s="38">
        <v>137</v>
      </c>
      <c r="H460" s="38">
        <v>298</v>
      </c>
      <c r="I460" s="38">
        <v>142</v>
      </c>
      <c r="J460" s="38">
        <v>321</v>
      </c>
      <c r="K460" s="38">
        <v>253</v>
      </c>
      <c r="L460" s="38">
        <v>307</v>
      </c>
      <c r="M460" s="38">
        <v>299</v>
      </c>
      <c r="N460" s="38">
        <v>282</v>
      </c>
    </row>
    <row r="462" spans="1:14" s="36" customFormat="1" x14ac:dyDescent="0.25">
      <c r="A462" s="62" t="s">
        <v>376</v>
      </c>
      <c r="B462" s="63">
        <f>B453+B454</f>
        <v>0.11015635976047139</v>
      </c>
      <c r="C462" s="63">
        <f t="shared" ref="C462:N462" si="21">C453+C454</f>
        <v>0.10444964254140356</v>
      </c>
      <c r="D462" s="63">
        <f t="shared" si="21"/>
        <v>0.17773843450684579</v>
      </c>
      <c r="E462" s="63">
        <f t="shared" si="21"/>
        <v>0.11865727873210248</v>
      </c>
      <c r="F462" s="63">
        <f t="shared" si="21"/>
        <v>6.9340255168333212E-2</v>
      </c>
      <c r="G462" s="63">
        <f t="shared" si="21"/>
        <v>0.1243474529372935</v>
      </c>
      <c r="H462" s="63">
        <f t="shared" si="21"/>
        <v>0.10738627974712447</v>
      </c>
      <c r="I462" s="63">
        <f t="shared" si="21"/>
        <v>0.12428978590461398</v>
      </c>
      <c r="J462" s="63">
        <f t="shared" si="21"/>
        <v>8.0029863838264492E-2</v>
      </c>
      <c r="K462" s="63">
        <f t="shared" si="21"/>
        <v>5.8458467388940664E-2</v>
      </c>
      <c r="L462" s="63">
        <f t="shared" si="21"/>
        <v>6.4582213375564843E-2</v>
      </c>
      <c r="M462" s="63">
        <f t="shared" si="21"/>
        <v>2.9329315310956835E-2</v>
      </c>
      <c r="N462" s="63">
        <f t="shared" si="21"/>
        <v>4.2896192390483173E-2</v>
      </c>
    </row>
    <row r="463" spans="1:14" s="36" customFormat="1" x14ac:dyDescent="0.25">
      <c r="A463" s="64" t="s">
        <v>377</v>
      </c>
      <c r="B463" s="63">
        <f>B455</f>
        <v>0.43787028627157787</v>
      </c>
      <c r="C463" s="63">
        <f t="shared" ref="C463:N463" si="22">C455</f>
        <v>0.48925665180207667</v>
      </c>
      <c r="D463" s="63">
        <f t="shared" si="22"/>
        <v>0.47868446997151293</v>
      </c>
      <c r="E463" s="63">
        <f t="shared" si="22"/>
        <v>0.47423145975936892</v>
      </c>
      <c r="F463" s="63">
        <f t="shared" si="22"/>
        <v>0.42567055276561222</v>
      </c>
      <c r="G463" s="63">
        <f t="shared" si="22"/>
        <v>0.26704700385771313</v>
      </c>
      <c r="H463" s="63">
        <f t="shared" si="22"/>
        <v>0.31209817054346872</v>
      </c>
      <c r="I463" s="63">
        <f t="shared" si="22"/>
        <v>0.32677198505999283</v>
      </c>
      <c r="J463" s="63">
        <f t="shared" si="22"/>
        <v>0.2701305614791718</v>
      </c>
      <c r="K463" s="63">
        <f t="shared" si="22"/>
        <v>0.3197177444086961</v>
      </c>
      <c r="L463" s="63">
        <f t="shared" si="22"/>
        <v>0.31033605997646341</v>
      </c>
      <c r="M463" s="63">
        <f t="shared" si="22"/>
        <v>0.25735426439463488</v>
      </c>
      <c r="N463" s="63">
        <f t="shared" si="22"/>
        <v>0.31113950305777704</v>
      </c>
    </row>
    <row r="464" spans="1:14" s="36" customFormat="1" x14ac:dyDescent="0.25">
      <c r="A464" s="65" t="s">
        <v>378</v>
      </c>
      <c r="B464" s="63">
        <f>B456+B457</f>
        <v>0.45197335396795074</v>
      </c>
      <c r="C464" s="63">
        <f t="shared" ref="C464:M464" si="23">C456+C457</f>
        <v>0.40629370565651962</v>
      </c>
      <c r="D464" s="63">
        <f t="shared" si="23"/>
        <v>0.34357709552164106</v>
      </c>
      <c r="E464" s="63">
        <f t="shared" si="23"/>
        <v>0.40711126150852855</v>
      </c>
      <c r="F464" s="63">
        <f t="shared" si="23"/>
        <v>0.50498919206605464</v>
      </c>
      <c r="G464" s="63">
        <f t="shared" si="23"/>
        <v>0.60860554320499327</v>
      </c>
      <c r="H464" s="63">
        <f t="shared" si="23"/>
        <v>0.58051554970940678</v>
      </c>
      <c r="I464" s="63">
        <f t="shared" si="23"/>
        <v>0.54893822903539324</v>
      </c>
      <c r="J464" s="63">
        <f t="shared" si="23"/>
        <v>0.6498395746825637</v>
      </c>
      <c r="K464" s="63">
        <f t="shared" si="23"/>
        <v>0.62182378820236339</v>
      </c>
      <c r="L464" s="63">
        <f t="shared" si="23"/>
        <v>0.62508172664797179</v>
      </c>
      <c r="M464" s="63">
        <f t="shared" si="23"/>
        <v>0.71331642029440834</v>
      </c>
      <c r="N464" s="63">
        <f>N456+N457</f>
        <v>0.6459643045517397</v>
      </c>
    </row>
    <row r="465" spans="1:14" x14ac:dyDescent="0.25">
      <c r="A465"/>
      <c r="C465" s="36"/>
    </row>
    <row r="466" spans="1:14" x14ac:dyDescent="0.25">
      <c r="A466" s="60" t="s">
        <v>374</v>
      </c>
      <c r="B466" s="61">
        <v>3.3846982199268787</v>
      </c>
      <c r="C466" s="61">
        <v>3.3090062952470665</v>
      </c>
      <c r="D466" s="61">
        <v>3.1539834856329767</v>
      </c>
      <c r="E466" s="61">
        <v>3.2928488143231265</v>
      </c>
      <c r="F466" s="61">
        <v>3.4550972714055059</v>
      </c>
      <c r="G466" s="61">
        <v>3.4894784667693544</v>
      </c>
      <c r="H466" s="61">
        <v>3.4999697998738313</v>
      </c>
      <c r="I466" s="61">
        <v>3.4738485647288533</v>
      </c>
      <c r="J466" s="61">
        <v>3.59925164216502</v>
      </c>
      <c r="K466" s="61">
        <v>3.6263682035898075</v>
      </c>
      <c r="L466" s="61">
        <v>3.6111409766516052</v>
      </c>
      <c r="M466" s="61">
        <v>3.7723373748683451</v>
      </c>
      <c r="N466" s="61">
        <v>3.7381840796019885</v>
      </c>
    </row>
    <row r="467" spans="1:14" x14ac:dyDescent="0.25">
      <c r="A467"/>
    </row>
    <row r="468" spans="1:14" x14ac:dyDescent="0.25">
      <c r="A468" s="71" t="s">
        <v>396</v>
      </c>
      <c r="B468" s="71" t="s">
        <v>405</v>
      </c>
    </row>
    <row r="469" spans="1:14" x14ac:dyDescent="0.25">
      <c r="A469" s="71" t="s">
        <v>398</v>
      </c>
      <c r="B469" s="71" t="s">
        <v>399</v>
      </c>
    </row>
    <row r="470" spans="1:14" x14ac:dyDescent="0.25">
      <c r="A470"/>
    </row>
    <row r="471" spans="1:14" x14ac:dyDescent="0.25">
      <c r="A471" s="72" t="s">
        <v>614</v>
      </c>
      <c r="B471" s="1"/>
      <c r="C471" s="1"/>
      <c r="D471" s="1"/>
      <c r="E471" s="1"/>
      <c r="F471" s="1"/>
      <c r="G471" s="1"/>
      <c r="H471" s="1"/>
      <c r="I471" s="1"/>
      <c r="J471" s="1"/>
      <c r="K471" s="1"/>
      <c r="L471" s="1"/>
      <c r="M471" s="1"/>
      <c r="N471" s="1"/>
    </row>
    <row r="473" spans="1:14" x14ac:dyDescent="0.25">
      <c r="B473" s="10" t="s">
        <v>0</v>
      </c>
      <c r="C473" s="11" t="s">
        <v>1</v>
      </c>
      <c r="D473" s="12" t="s">
        <v>2</v>
      </c>
      <c r="E473" s="11" t="s">
        <v>3</v>
      </c>
      <c r="F473" s="12" t="s">
        <v>4</v>
      </c>
      <c r="G473" s="11" t="s">
        <v>5</v>
      </c>
      <c r="H473" s="11" t="s">
        <v>6</v>
      </c>
      <c r="I473" s="11" t="s">
        <v>7</v>
      </c>
      <c r="J473" s="11" t="s">
        <v>8</v>
      </c>
      <c r="K473" s="11" t="s">
        <v>9</v>
      </c>
      <c r="L473" s="11" t="s">
        <v>10</v>
      </c>
      <c r="M473" s="11" t="s">
        <v>11</v>
      </c>
      <c r="N473" s="11" t="s">
        <v>12</v>
      </c>
    </row>
    <row r="474" spans="1:14" x14ac:dyDescent="0.25">
      <c r="A474" s="27" t="s">
        <v>127</v>
      </c>
      <c r="B474" s="13">
        <v>0.45144555181736606</v>
      </c>
      <c r="C474" s="14">
        <v>0.45389842212210579</v>
      </c>
      <c r="D474" s="4">
        <v>0.42653359112089789</v>
      </c>
      <c r="E474" s="14">
        <v>0.39832159841512832</v>
      </c>
      <c r="F474" s="4">
        <v>0.47344920271045737</v>
      </c>
      <c r="G474" s="14">
        <v>0.51700661374404222</v>
      </c>
      <c r="H474" s="14">
        <v>0.34227413661194861</v>
      </c>
      <c r="I474" s="14">
        <v>0.35836322143551386</v>
      </c>
      <c r="J474" s="14">
        <v>0.31853030399323434</v>
      </c>
      <c r="K474" s="14">
        <v>0.31315761593835195</v>
      </c>
      <c r="L474" s="14">
        <v>0.27022098885611773</v>
      </c>
      <c r="M474" s="14">
        <v>0.28912832014159889</v>
      </c>
      <c r="N474" s="14">
        <v>0.30916869805699293</v>
      </c>
    </row>
    <row r="475" spans="1:14" x14ac:dyDescent="0.25">
      <c r="A475" s="28" t="s">
        <v>128</v>
      </c>
      <c r="B475" s="15">
        <v>7.5966072891255107E-2</v>
      </c>
      <c r="C475" s="16">
        <v>6.3452213351828088E-2</v>
      </c>
      <c r="D475" s="6">
        <v>9.4767072870846111E-2</v>
      </c>
      <c r="E475" s="16">
        <v>5.9927501891218531E-2</v>
      </c>
      <c r="F475" s="6">
        <v>6.1983575508359416E-2</v>
      </c>
      <c r="G475" s="16">
        <v>6.4232342940941309E-2</v>
      </c>
      <c r="H475" s="16">
        <v>3.6913278659919758E-2</v>
      </c>
      <c r="I475" s="16">
        <v>2.7964702305939029E-2</v>
      </c>
      <c r="J475" s="16">
        <v>4.3774497188230919E-2</v>
      </c>
      <c r="K475" s="16">
        <v>2.3393981298197301E-2</v>
      </c>
      <c r="L475" s="16">
        <v>3.4899094831969978E-2</v>
      </c>
      <c r="M475" s="16">
        <v>2.6613778151074283E-2</v>
      </c>
      <c r="N475" s="16">
        <v>2.070236211492682E-2</v>
      </c>
    </row>
    <row r="476" spans="1:14" x14ac:dyDescent="0.25">
      <c r="A476" s="28" t="s">
        <v>274</v>
      </c>
      <c r="B476" s="15">
        <v>2.6783440864205435E-2</v>
      </c>
      <c r="C476" s="16">
        <v>2.1713161885732732E-2</v>
      </c>
      <c r="D476" s="6">
        <v>9.4752206834102619E-3</v>
      </c>
      <c r="E476" s="16">
        <v>2.9165267578719605E-2</v>
      </c>
      <c r="F476" s="6">
        <v>4.8875053147680675E-2</v>
      </c>
      <c r="G476" s="16">
        <v>6.5497046952684781E-2</v>
      </c>
      <c r="H476" s="16">
        <v>4.3614351099955727E-2</v>
      </c>
      <c r="I476" s="16">
        <v>0.13464560298800135</v>
      </c>
      <c r="J476" s="16">
        <v>5.9660662227152723E-2</v>
      </c>
      <c r="K476" s="16">
        <v>8.9650442453203763E-2</v>
      </c>
      <c r="L476" s="16">
        <v>4.6791230185828182E-2</v>
      </c>
      <c r="M476" s="16">
        <v>7.0607751117509554E-2</v>
      </c>
      <c r="N476" s="16">
        <v>6.2622061611712271E-2</v>
      </c>
    </row>
    <row r="477" spans="1:14" x14ac:dyDescent="0.25">
      <c r="A477" s="28" t="s">
        <v>615</v>
      </c>
      <c r="B477" s="15">
        <v>1.0580020873994244E-2</v>
      </c>
      <c r="C477" s="16">
        <v>4.3426323771465465E-3</v>
      </c>
      <c r="D477" s="6">
        <v>2.3650886616666872E-3</v>
      </c>
      <c r="E477" s="16">
        <v>6.79186816177296E-3</v>
      </c>
      <c r="F477" s="6">
        <v>2.6217044721357479E-3</v>
      </c>
      <c r="G477" s="16">
        <v>1.4396425493216302E-2</v>
      </c>
      <c r="H477" s="19"/>
      <c r="I477" s="19"/>
      <c r="J477" s="16">
        <v>6.0366357436039105E-3</v>
      </c>
      <c r="K477" s="16">
        <v>1.1051572144685268E-2</v>
      </c>
      <c r="L477" s="16">
        <v>2.2665523704360189E-3</v>
      </c>
      <c r="M477" s="16">
        <v>1.9100287347324146E-2</v>
      </c>
      <c r="N477" s="16">
        <v>1.3316298165333801E-2</v>
      </c>
    </row>
    <row r="478" spans="1:14" x14ac:dyDescent="0.25">
      <c r="A478" s="28" t="s">
        <v>276</v>
      </c>
      <c r="B478" s="15">
        <v>2.8116995581084713E-3</v>
      </c>
      <c r="C478" s="19"/>
      <c r="D478" s="20"/>
      <c r="E478" s="16">
        <v>4.3948315467003621E-3</v>
      </c>
      <c r="F478" s="20"/>
      <c r="G478" s="19"/>
      <c r="H478" s="16">
        <v>3.3595962578688125E-3</v>
      </c>
      <c r="I478" s="19"/>
      <c r="J478" s="19"/>
      <c r="K478" s="19"/>
      <c r="L478" s="19"/>
      <c r="M478" s="19"/>
      <c r="N478" s="16">
        <v>1.9708050007840473E-3</v>
      </c>
    </row>
    <row r="479" spans="1:14" x14ac:dyDescent="0.25">
      <c r="A479" s="28" t="s">
        <v>129</v>
      </c>
      <c r="B479" s="15">
        <v>2.8116995581084713E-3</v>
      </c>
      <c r="C479" s="19"/>
      <c r="D479" s="20"/>
      <c r="E479" s="19"/>
      <c r="F479" s="20"/>
      <c r="G479" s="19"/>
      <c r="H479" s="19"/>
      <c r="I479" s="19"/>
      <c r="J479" s="16">
        <v>7.5546827266074505E-3</v>
      </c>
      <c r="K479" s="19"/>
      <c r="L479" s="19"/>
      <c r="M479" s="19"/>
      <c r="N479" s="19"/>
    </row>
    <row r="480" spans="1:14" x14ac:dyDescent="0.25">
      <c r="A480" s="28" t="s">
        <v>130</v>
      </c>
      <c r="B480" s="15">
        <v>7.0292488952711785E-3</v>
      </c>
      <c r="C480" s="16">
        <v>7.162232131948768E-3</v>
      </c>
      <c r="D480" s="20"/>
      <c r="E480" s="16">
        <v>4.3948315467003621E-3</v>
      </c>
      <c r="F480" s="6">
        <v>1.9956768264219046E-2</v>
      </c>
      <c r="G480" s="19"/>
      <c r="H480" s="16">
        <v>2.3480933653678385E-2</v>
      </c>
      <c r="I480" s="19"/>
      <c r="J480" s="19"/>
      <c r="K480" s="16">
        <v>2.1431239928404556E-2</v>
      </c>
      <c r="L480" s="16">
        <v>0.11398143170558059</v>
      </c>
      <c r="M480" s="16">
        <v>4.4264769690311061E-2</v>
      </c>
      <c r="N480" s="16">
        <v>1.5287103166117845E-2</v>
      </c>
    </row>
    <row r="481" spans="1:14" x14ac:dyDescent="0.25">
      <c r="A481" s="28" t="s">
        <v>131</v>
      </c>
      <c r="B481" s="15">
        <v>2.0420969327373896E-2</v>
      </c>
      <c r="C481" s="16">
        <v>2.430629615064853E-2</v>
      </c>
      <c r="D481" s="6">
        <v>7.1101320217435747E-3</v>
      </c>
      <c r="E481" s="16">
        <v>2.2373399416946646E-2</v>
      </c>
      <c r="F481" s="6">
        <v>9.4699503756760506E-3</v>
      </c>
      <c r="G481" s="16">
        <v>1.4396425493216302E-2</v>
      </c>
      <c r="H481" s="16">
        <v>2.0127377421043459E-2</v>
      </c>
      <c r="I481" s="16">
        <v>1.3982351152969514E-2</v>
      </c>
      <c r="J481" s="16">
        <v>1.0555224504204286E-2</v>
      </c>
      <c r="K481" s="16">
        <v>1.2342409153512033E-2</v>
      </c>
      <c r="L481" s="16">
        <v>1.3257878448864535E-2</v>
      </c>
      <c r="M481" s="16">
        <v>2.6613778151074283E-2</v>
      </c>
      <c r="N481" s="16">
        <v>1.9725869221229115E-2</v>
      </c>
    </row>
    <row r="482" spans="1:14" x14ac:dyDescent="0.25">
      <c r="A482" s="28" t="s">
        <v>132</v>
      </c>
      <c r="B482" s="15">
        <v>1.1880235518033839E-2</v>
      </c>
      <c r="C482" s="16">
        <v>1.4550929753783965E-2</v>
      </c>
      <c r="D482" s="6">
        <v>7.0952659850000606E-3</v>
      </c>
      <c r="E482" s="16">
        <v>9.5881464602903931E-3</v>
      </c>
      <c r="F482" s="6">
        <v>4.7349751878380253E-3</v>
      </c>
      <c r="G482" s="16">
        <v>9.1760489915630444E-3</v>
      </c>
      <c r="H482" s="19"/>
      <c r="I482" s="16">
        <v>5.1779085416937222E-3</v>
      </c>
      <c r="J482" s="16">
        <v>1.4332565867508008E-2</v>
      </c>
      <c r="K482" s="16">
        <v>1.1051572144685268E-2</v>
      </c>
      <c r="L482" s="16">
        <v>2.2665523704360189E-3</v>
      </c>
      <c r="M482" s="16">
        <v>5.7933982717870034E-3</v>
      </c>
      <c r="N482" s="19"/>
    </row>
    <row r="483" spans="1:14" x14ac:dyDescent="0.25">
      <c r="A483" s="28" t="s">
        <v>133</v>
      </c>
      <c r="B483" s="15">
        <v>1.4942160335506872E-2</v>
      </c>
      <c r="C483" s="16">
        <v>4.4496425414036943E-2</v>
      </c>
      <c r="D483" s="6">
        <v>6.6356276857358856E-2</v>
      </c>
      <c r="E483" s="16">
        <v>4.5146040517338129E-2</v>
      </c>
      <c r="F483" s="6">
        <v>7.0436658371168526E-2</v>
      </c>
      <c r="G483" s="16">
        <v>4.8409652981302162E-2</v>
      </c>
      <c r="H483" s="16">
        <v>7.7186153577708277E-2</v>
      </c>
      <c r="I483" s="16">
        <v>0.11030743475164444</v>
      </c>
      <c r="J483" s="16">
        <v>8.4477348222044543E-2</v>
      </c>
      <c r="K483" s="16">
        <v>7.7979937660657722E-2</v>
      </c>
      <c r="L483" s="16">
        <v>6.8773882342685208E-2</v>
      </c>
      <c r="M483" s="16">
        <v>6.1736491733818143E-2</v>
      </c>
      <c r="N483" s="16">
        <v>4.7832114499137608E-2</v>
      </c>
    </row>
    <row r="484" spans="1:14" x14ac:dyDescent="0.25">
      <c r="A484" s="28" t="s">
        <v>134</v>
      </c>
      <c r="B484" s="15">
        <v>0.32974161021828058</v>
      </c>
      <c r="C484" s="16">
        <v>0.33567926017274291</v>
      </c>
      <c r="D484" s="6">
        <v>0.30099063357489736</v>
      </c>
      <c r="E484" s="16">
        <v>0.3491815545489379</v>
      </c>
      <c r="F484" s="6">
        <v>0.26433203400262234</v>
      </c>
      <c r="G484" s="16">
        <v>0.21974049443347507</v>
      </c>
      <c r="H484" s="16">
        <v>0.36913278659919713</v>
      </c>
      <c r="I484" s="16">
        <v>0.30243381682363574</v>
      </c>
      <c r="J484" s="16">
        <v>0.35926870721545806</v>
      </c>
      <c r="K484" s="16">
        <v>0.34636530408551297</v>
      </c>
      <c r="L484" s="16">
        <v>0.37491827335202765</v>
      </c>
      <c r="M484" s="16">
        <v>0.38453822965007389</v>
      </c>
      <c r="N484" s="16">
        <v>0.4511913926071644</v>
      </c>
    </row>
    <row r="485" spans="1:14" x14ac:dyDescent="0.25">
      <c r="A485" s="28" t="s">
        <v>43</v>
      </c>
      <c r="B485" s="15">
        <v>4.5587290142495795E-2</v>
      </c>
      <c r="C485" s="16">
        <v>3.039842664002583E-2</v>
      </c>
      <c r="D485" s="6">
        <v>8.5306718224179387E-2</v>
      </c>
      <c r="E485" s="16">
        <v>7.0714959916247017E-2</v>
      </c>
      <c r="F485" s="6">
        <v>4.414007795984265E-2</v>
      </c>
      <c r="G485" s="16">
        <v>4.7144948969558696E-2</v>
      </c>
      <c r="H485" s="16">
        <v>8.3911386118679779E-2</v>
      </c>
      <c r="I485" s="16">
        <v>4.7124962000602261E-2</v>
      </c>
      <c r="J485" s="16">
        <v>9.5809372311955701E-2</v>
      </c>
      <c r="K485" s="16">
        <v>9.3575925192789247E-2</v>
      </c>
      <c r="L485" s="16">
        <v>7.2624115536054079E-2</v>
      </c>
      <c r="M485" s="16">
        <v>7.1603195745429005E-2</v>
      </c>
      <c r="N485" s="16">
        <v>5.8183295556601011E-2</v>
      </c>
    </row>
    <row r="486" spans="1:14" x14ac:dyDescent="0.25">
      <c r="A486" s="59" t="s">
        <v>248</v>
      </c>
      <c r="B486" s="17">
        <v>1</v>
      </c>
      <c r="C486" s="18">
        <v>1</v>
      </c>
      <c r="D486" s="8">
        <v>1</v>
      </c>
      <c r="E486" s="18">
        <v>1</v>
      </c>
      <c r="F486" s="8">
        <v>1</v>
      </c>
      <c r="G486" s="18">
        <v>1</v>
      </c>
      <c r="H486" s="18">
        <v>1</v>
      </c>
      <c r="I486" s="18">
        <v>1</v>
      </c>
      <c r="J486" s="18">
        <v>1</v>
      </c>
      <c r="K486" s="18">
        <v>1</v>
      </c>
      <c r="L486" s="18">
        <v>1</v>
      </c>
      <c r="M486" s="18">
        <v>1</v>
      </c>
      <c r="N486" s="18">
        <v>1</v>
      </c>
    </row>
    <row r="487" spans="1:14" s="36" customFormat="1" x14ac:dyDescent="0.25">
      <c r="A487" s="31" t="s">
        <v>249</v>
      </c>
      <c r="B487" s="32">
        <v>414.96610000000152</v>
      </c>
      <c r="C487" s="33">
        <v>395.0933100000006</v>
      </c>
      <c r="D487" s="34">
        <v>352.81764000000044</v>
      </c>
      <c r="E487" s="33">
        <v>375.03598999999963</v>
      </c>
      <c r="F487" s="34">
        <v>374.73760445682461</v>
      </c>
      <c r="G487" s="33">
        <v>388.61051136363596</v>
      </c>
      <c r="H487" s="33">
        <v>379.15012722646293</v>
      </c>
      <c r="I487" s="33">
        <v>350.33450000000016</v>
      </c>
      <c r="J487" s="33">
        <v>367.02378752886818</v>
      </c>
      <c r="K487" s="33">
        <v>354.62909604519751</v>
      </c>
      <c r="L487" s="33">
        <v>370.21858190709077</v>
      </c>
      <c r="M487" s="33">
        <v>340.30901639344296</v>
      </c>
      <c r="N487" s="33">
        <v>343.02689486552538</v>
      </c>
    </row>
    <row r="488" spans="1:14" x14ac:dyDescent="0.25">
      <c r="A488" s="41" t="s">
        <v>250</v>
      </c>
      <c r="B488" s="40">
        <v>776</v>
      </c>
      <c r="C488" s="38">
        <v>471</v>
      </c>
      <c r="D488" s="39">
        <v>292</v>
      </c>
      <c r="E488" s="38">
        <v>303</v>
      </c>
      <c r="F488" s="39">
        <v>271</v>
      </c>
      <c r="G488" s="38">
        <v>137</v>
      </c>
      <c r="H488" s="38">
        <v>298</v>
      </c>
      <c r="I488" s="38">
        <v>142</v>
      </c>
      <c r="J488" s="38">
        <v>321</v>
      </c>
      <c r="K488" s="38">
        <v>253</v>
      </c>
      <c r="L488" s="38">
        <v>307</v>
      </c>
      <c r="M488" s="38">
        <v>299</v>
      </c>
      <c r="N488" s="38">
        <v>282</v>
      </c>
    </row>
    <row r="489" spans="1:14" x14ac:dyDescent="0.25">
      <c r="A489"/>
    </row>
    <row r="490" spans="1:14" x14ac:dyDescent="0.25">
      <c r="A490" s="71" t="s">
        <v>396</v>
      </c>
      <c r="B490" s="71" t="s">
        <v>405</v>
      </c>
    </row>
    <row r="491" spans="1:14" x14ac:dyDescent="0.25">
      <c r="A491" s="71" t="s">
        <v>398</v>
      </c>
      <c r="B491" s="71" t="s">
        <v>399</v>
      </c>
    </row>
    <row r="493" spans="1:14" x14ac:dyDescent="0.25">
      <c r="A493" s="72" t="s">
        <v>408</v>
      </c>
      <c r="B493" s="1"/>
      <c r="C493" s="1"/>
      <c r="D493" s="1"/>
      <c r="E493" s="1"/>
      <c r="F493" s="1"/>
      <c r="G493" s="1"/>
      <c r="H493" s="1"/>
      <c r="I493" s="1"/>
      <c r="J493" s="1"/>
      <c r="K493" s="1"/>
      <c r="L493" s="1"/>
      <c r="M493" s="1"/>
      <c r="N493" s="2"/>
    </row>
    <row r="495" spans="1:14" x14ac:dyDescent="0.25">
      <c r="B495" s="10" t="s">
        <v>0</v>
      </c>
      <c r="C495" s="11" t="s">
        <v>1</v>
      </c>
      <c r="D495" s="12" t="s">
        <v>2</v>
      </c>
      <c r="E495" s="11" t="s">
        <v>3</v>
      </c>
      <c r="F495" s="12" t="s">
        <v>4</v>
      </c>
      <c r="G495" s="11" t="s">
        <v>5</v>
      </c>
      <c r="H495" s="11" t="s">
        <v>6</v>
      </c>
      <c r="I495" s="11" t="s">
        <v>7</v>
      </c>
      <c r="J495" s="11" t="s">
        <v>8</v>
      </c>
      <c r="K495" s="11" t="s">
        <v>9</v>
      </c>
      <c r="L495" s="11" t="s">
        <v>10</v>
      </c>
      <c r="M495" s="11" t="s">
        <v>11</v>
      </c>
    </row>
    <row r="496" spans="1:14" x14ac:dyDescent="0.25">
      <c r="A496" s="27" t="s">
        <v>73</v>
      </c>
      <c r="B496" s="13">
        <v>0.7699070237303719</v>
      </c>
      <c r="C496" s="14">
        <v>0.77829928327564024</v>
      </c>
      <c r="D496" s="4">
        <v>0.78196586202435892</v>
      </c>
      <c r="E496" s="14">
        <v>0.74750315296406622</v>
      </c>
      <c r="F496" s="4">
        <v>0.81396973778495318</v>
      </c>
      <c r="G496" s="14">
        <v>0.86647649807114357</v>
      </c>
      <c r="H496" s="14">
        <v>0.79194663302148893</v>
      </c>
      <c r="I496" s="14">
        <v>0.80632224345589687</v>
      </c>
      <c r="J496" s="14">
        <v>0.7463901943918162</v>
      </c>
      <c r="K496" s="14">
        <v>0.79337965105580988</v>
      </c>
      <c r="L496" s="14">
        <v>0.80976215729292211</v>
      </c>
      <c r="M496" s="14">
        <v>0.76953031048031562</v>
      </c>
    </row>
    <row r="497" spans="1:14" x14ac:dyDescent="0.25">
      <c r="A497" s="28" t="s">
        <v>135</v>
      </c>
      <c r="B497" s="15">
        <v>0.16201208966226419</v>
      </c>
      <c r="C497" s="16">
        <v>0.17607196386089086</v>
      </c>
      <c r="D497" s="6">
        <v>0.14929790641987181</v>
      </c>
      <c r="E497" s="16">
        <v>0.19176927526342205</v>
      </c>
      <c r="F497" s="6">
        <v>0.14713359319947558</v>
      </c>
      <c r="G497" s="16">
        <v>9.5554601950860685E-2</v>
      </c>
      <c r="H497" s="16">
        <v>0.15770774331234994</v>
      </c>
      <c r="I497" s="16">
        <v>0.16053514569647029</v>
      </c>
      <c r="J497" s="16">
        <v>0.21283585019754997</v>
      </c>
      <c r="K497" s="16">
        <v>0.1773911152497199</v>
      </c>
      <c r="L497" s="16">
        <v>0.17086317869440834</v>
      </c>
      <c r="M497" s="16">
        <v>0.21001163359241923</v>
      </c>
    </row>
    <row r="498" spans="1:14" x14ac:dyDescent="0.25">
      <c r="A498" s="28" t="s">
        <v>74</v>
      </c>
      <c r="B498" s="15">
        <v>6.8080886607363916E-2</v>
      </c>
      <c r="C498" s="16">
        <v>4.5628752863468965E-2</v>
      </c>
      <c r="D498" s="6">
        <v>6.8736231555769162E-2</v>
      </c>
      <c r="E498" s="16">
        <v>6.0727571772511729E-2</v>
      </c>
      <c r="F498" s="6">
        <v>3.889666901557122E-2</v>
      </c>
      <c r="G498" s="16">
        <v>3.7968899977995574E-2</v>
      </c>
      <c r="H498" s="16">
        <v>5.0345623666161118E-2</v>
      </c>
      <c r="I498" s="16">
        <v>3.3142610847632814E-2</v>
      </c>
      <c r="J498" s="16">
        <v>4.0773955410633958E-2</v>
      </c>
      <c r="K498" s="16">
        <v>2.922923369447035E-2</v>
      </c>
      <c r="L498" s="16">
        <v>1.9374664012669497E-2</v>
      </c>
      <c r="M498" s="16">
        <v>2.045805592726541E-2</v>
      </c>
    </row>
    <row r="499" spans="1:14" x14ac:dyDescent="0.25">
      <c r="A499" s="59" t="s">
        <v>248</v>
      </c>
      <c r="B499" s="17">
        <v>1</v>
      </c>
      <c r="C499" s="18">
        <v>1</v>
      </c>
      <c r="D499" s="8">
        <v>1</v>
      </c>
      <c r="E499" s="18">
        <v>1</v>
      </c>
      <c r="F499" s="8">
        <v>1</v>
      </c>
      <c r="G499" s="18">
        <v>1</v>
      </c>
      <c r="H499" s="18">
        <v>1</v>
      </c>
      <c r="I499" s="18">
        <v>1</v>
      </c>
      <c r="J499" s="18">
        <v>1</v>
      </c>
      <c r="K499" s="18">
        <v>1</v>
      </c>
      <c r="L499" s="18">
        <v>1</v>
      </c>
      <c r="M499" s="18">
        <v>1</v>
      </c>
    </row>
    <row r="500" spans="1:14" s="36" customFormat="1" x14ac:dyDescent="0.25">
      <c r="A500" s="31" t="s">
        <v>249</v>
      </c>
      <c r="B500" s="32">
        <v>414.96609999999902</v>
      </c>
      <c r="C500" s="33">
        <v>395.09331000000134</v>
      </c>
      <c r="D500" s="34">
        <v>352.81763999999993</v>
      </c>
      <c r="E500" s="33">
        <v>375.03599000000003</v>
      </c>
      <c r="F500" s="34">
        <v>374.73760445682399</v>
      </c>
      <c r="G500" s="33">
        <v>388.6105113636367</v>
      </c>
      <c r="H500" s="33">
        <v>379.15012722646287</v>
      </c>
      <c r="I500" s="33">
        <v>350.33449999999948</v>
      </c>
      <c r="J500" s="33">
        <v>367.02378752886926</v>
      </c>
      <c r="K500" s="33">
        <v>354.62909604519723</v>
      </c>
      <c r="L500" s="33">
        <v>370.21858190708957</v>
      </c>
      <c r="M500" s="33">
        <v>340.30901639344336</v>
      </c>
    </row>
    <row r="501" spans="1:14" x14ac:dyDescent="0.25">
      <c r="A501" s="41" t="s">
        <v>250</v>
      </c>
      <c r="B501" s="40">
        <v>776</v>
      </c>
      <c r="C501" s="38">
        <v>471</v>
      </c>
      <c r="D501" s="39">
        <v>292</v>
      </c>
      <c r="E501" s="38">
        <v>303</v>
      </c>
      <c r="F501" s="39">
        <v>271</v>
      </c>
      <c r="G501" s="38">
        <v>137</v>
      </c>
      <c r="H501" s="38">
        <v>298</v>
      </c>
      <c r="I501" s="38">
        <v>142</v>
      </c>
      <c r="J501" s="38">
        <v>321</v>
      </c>
      <c r="K501" s="38">
        <v>253</v>
      </c>
      <c r="L501" s="38">
        <v>307</v>
      </c>
      <c r="M501" s="38">
        <v>299</v>
      </c>
    </row>
    <row r="502" spans="1:14" x14ac:dyDescent="0.25">
      <c r="A502"/>
    </row>
    <row r="503" spans="1:14" x14ac:dyDescent="0.25">
      <c r="A503" s="71" t="s">
        <v>396</v>
      </c>
      <c r="B503" s="71" t="s">
        <v>405</v>
      </c>
    </row>
    <row r="504" spans="1:14" x14ac:dyDescent="0.25">
      <c r="A504" s="71" t="s">
        <v>398</v>
      </c>
      <c r="B504" s="71" t="s">
        <v>399</v>
      </c>
    </row>
    <row r="506" spans="1:14" x14ac:dyDescent="0.25">
      <c r="A506" s="30" t="s">
        <v>622</v>
      </c>
      <c r="B506" s="1"/>
      <c r="C506" s="1"/>
      <c r="D506" s="1"/>
      <c r="E506" s="1"/>
      <c r="F506" s="1"/>
      <c r="G506" s="1"/>
      <c r="H506" s="1"/>
      <c r="I506" s="1"/>
      <c r="J506" s="1"/>
      <c r="K506" s="1"/>
      <c r="L506" s="1"/>
      <c r="M506" s="1"/>
      <c r="N506" s="2"/>
    </row>
    <row r="508" spans="1:14" x14ac:dyDescent="0.25">
      <c r="B508" s="10" t="s">
        <v>0</v>
      </c>
      <c r="C508" s="11" t="s">
        <v>1</v>
      </c>
      <c r="D508" s="12" t="s">
        <v>2</v>
      </c>
      <c r="E508" s="11" t="s">
        <v>3</v>
      </c>
      <c r="F508" s="12" t="s">
        <v>4</v>
      </c>
      <c r="G508" s="11" t="s">
        <v>5</v>
      </c>
      <c r="H508" s="11" t="s">
        <v>6</v>
      </c>
      <c r="I508" s="11" t="s">
        <v>7</v>
      </c>
      <c r="J508" s="11" t="s">
        <v>8</v>
      </c>
      <c r="K508" s="11" t="s">
        <v>9</v>
      </c>
      <c r="L508" s="11" t="s">
        <v>10</v>
      </c>
      <c r="M508" s="11" t="s">
        <v>11</v>
      </c>
    </row>
    <row r="509" spans="1:14" x14ac:dyDescent="0.25">
      <c r="A509" s="27" t="s">
        <v>136</v>
      </c>
      <c r="B509" s="13">
        <v>2.9522845360138984E-2</v>
      </c>
      <c r="C509" s="14">
        <v>2.4759227130421387E-2</v>
      </c>
      <c r="D509" s="4">
        <v>4.2660792130461436E-2</v>
      </c>
      <c r="E509" s="14">
        <v>3.3959340808864792E-2</v>
      </c>
      <c r="F509" s="4">
        <v>3.3653260071299665E-2</v>
      </c>
      <c r="G509" s="14">
        <v>5.2203765016532568E-3</v>
      </c>
      <c r="H509" s="14">
        <v>2.3486973678912292E-2</v>
      </c>
      <c r="I509" s="14">
        <v>3.6769144917214822E-2</v>
      </c>
      <c r="J509" s="14">
        <v>4.303324979093423E-2</v>
      </c>
      <c r="K509" s="14">
        <v>2.7938396685643574E-2</v>
      </c>
      <c r="L509" s="14">
        <v>4.5331047408720421E-3</v>
      </c>
      <c r="M509" s="14">
        <v>1.9100287347324132E-2</v>
      </c>
    </row>
    <row r="510" spans="1:14" x14ac:dyDescent="0.25">
      <c r="A510" s="28" t="s">
        <v>137</v>
      </c>
      <c r="B510" s="15">
        <v>0.12639311982352239</v>
      </c>
      <c r="C510" s="16">
        <v>0.10749570778609216</v>
      </c>
      <c r="D510" s="6">
        <v>0.13269768767797419</v>
      </c>
      <c r="E510" s="16">
        <v>0.1046743007251118</v>
      </c>
      <c r="F510" s="6">
        <v>0.10088024452393057</v>
      </c>
      <c r="G510" s="16">
        <v>0.11912707643564024</v>
      </c>
      <c r="H510" s="16">
        <v>0.10066104720615288</v>
      </c>
      <c r="I510" s="16">
        <v>9.2698549529092886E-2</v>
      </c>
      <c r="J510" s="16">
        <v>9.8881018466372955E-2</v>
      </c>
      <c r="K510" s="16">
        <v>5.3295119353633631E-2</v>
      </c>
      <c r="L510" s="16">
        <v>7.9082336873610631E-2</v>
      </c>
      <c r="M510" s="16">
        <v>4.9787371238222258E-2</v>
      </c>
    </row>
    <row r="511" spans="1:14" x14ac:dyDescent="0.25">
      <c r="A511" s="28" t="s">
        <v>77</v>
      </c>
      <c r="B511" s="15">
        <v>0.33969380872317095</v>
      </c>
      <c r="C511" s="16">
        <v>0.31357539311409799</v>
      </c>
      <c r="D511" s="6">
        <v>0.41240252329787164</v>
      </c>
      <c r="E511" s="16">
        <v>0.33559781822539203</v>
      </c>
      <c r="F511" s="6">
        <v>0.35472546063801003</v>
      </c>
      <c r="G511" s="16">
        <v>0.28413439782909555</v>
      </c>
      <c r="H511" s="16">
        <v>0.31545172677610339</v>
      </c>
      <c r="I511" s="16">
        <v>0.28327355712897251</v>
      </c>
      <c r="J511" s="16">
        <v>0.26494182969809554</v>
      </c>
      <c r="K511" s="16">
        <v>0.31450142466028391</v>
      </c>
      <c r="L511" s="16">
        <v>0.2616197131939505</v>
      </c>
      <c r="M511" s="16">
        <v>0.29075688544541572</v>
      </c>
    </row>
    <row r="512" spans="1:14" x14ac:dyDescent="0.25">
      <c r="A512" s="28" t="s">
        <v>138</v>
      </c>
      <c r="B512" s="15">
        <v>0.32434669964606788</v>
      </c>
      <c r="C512" s="16">
        <v>0.38221387499575749</v>
      </c>
      <c r="D512" s="6">
        <v>0.33881718612482081</v>
      </c>
      <c r="E512" s="16">
        <v>0.39232821362024484</v>
      </c>
      <c r="F512" s="6">
        <v>0.43193082922275045</v>
      </c>
      <c r="G512" s="16">
        <v>0.47381733726439346</v>
      </c>
      <c r="H512" s="16">
        <v>0.45302605264217471</v>
      </c>
      <c r="I512" s="16">
        <v>0.426199817602891</v>
      </c>
      <c r="J512" s="16">
        <v>0.46333845746290803</v>
      </c>
      <c r="K512" s="16">
        <v>0.43405300516892409</v>
      </c>
      <c r="L512" s="16">
        <v>0.49433361907390944</v>
      </c>
      <c r="M512" s="16">
        <v>0.50801121311771025</v>
      </c>
    </row>
    <row r="513" spans="1:13" x14ac:dyDescent="0.25">
      <c r="A513" s="28" t="s">
        <v>139</v>
      </c>
      <c r="B513" s="15">
        <v>0.18004352644709964</v>
      </c>
      <c r="C513" s="16">
        <v>0.17195579697363106</v>
      </c>
      <c r="D513" s="6">
        <v>7.3421810768871873E-2</v>
      </c>
      <c r="E513" s="16">
        <v>0.1334403266203866</v>
      </c>
      <c r="F513" s="6">
        <v>7.8810205544009276E-2</v>
      </c>
      <c r="G513" s="16">
        <v>0.11770081196921738</v>
      </c>
      <c r="H513" s="16">
        <v>0.10737419969665662</v>
      </c>
      <c r="I513" s="16">
        <v>0.16105893082182876</v>
      </c>
      <c r="J513" s="16">
        <v>0.12980544458168908</v>
      </c>
      <c r="K513" s="16">
        <v>0.1702120541315148</v>
      </c>
      <c r="L513" s="16">
        <v>0.16043122611765745</v>
      </c>
      <c r="M513" s="16">
        <v>0.13234424285132756</v>
      </c>
    </row>
    <row r="514" spans="1:13" x14ac:dyDescent="0.25">
      <c r="A514" s="59" t="s">
        <v>248</v>
      </c>
      <c r="B514" s="17">
        <v>1</v>
      </c>
      <c r="C514" s="18">
        <v>1</v>
      </c>
      <c r="D514" s="8">
        <v>1</v>
      </c>
      <c r="E514" s="18">
        <v>1</v>
      </c>
      <c r="F514" s="8">
        <v>1</v>
      </c>
      <c r="G514" s="18">
        <v>1</v>
      </c>
      <c r="H514" s="18">
        <v>1</v>
      </c>
      <c r="I514" s="18">
        <v>1</v>
      </c>
      <c r="J514" s="18">
        <v>1</v>
      </c>
      <c r="K514" s="18">
        <v>1</v>
      </c>
      <c r="L514" s="18">
        <v>1</v>
      </c>
      <c r="M514" s="18">
        <v>1</v>
      </c>
    </row>
    <row r="515" spans="1:13" s="36" customFormat="1" x14ac:dyDescent="0.25">
      <c r="A515" s="31" t="s">
        <v>249</v>
      </c>
      <c r="B515" s="32">
        <v>414.96610000000106</v>
      </c>
      <c r="C515" s="33">
        <v>395.09331000000054</v>
      </c>
      <c r="D515" s="34">
        <v>352.81764000000055</v>
      </c>
      <c r="E515" s="33">
        <v>375.03598999999974</v>
      </c>
      <c r="F515" s="34">
        <v>374.7376044568245</v>
      </c>
      <c r="G515" s="33">
        <v>388.61051136363602</v>
      </c>
      <c r="H515" s="33">
        <v>379.15012722646264</v>
      </c>
      <c r="I515" s="33">
        <v>350.33450000000011</v>
      </c>
      <c r="J515" s="33">
        <v>367.02378752886847</v>
      </c>
      <c r="K515" s="33">
        <v>354.62909604519746</v>
      </c>
      <c r="L515" s="33">
        <v>370.21858190709042</v>
      </c>
      <c r="M515" s="33">
        <v>340.30901639344319</v>
      </c>
    </row>
    <row r="516" spans="1:13" x14ac:dyDescent="0.25">
      <c r="A516" s="41" t="s">
        <v>250</v>
      </c>
      <c r="B516" s="40">
        <v>776</v>
      </c>
      <c r="C516" s="38">
        <v>471</v>
      </c>
      <c r="D516" s="39">
        <v>292</v>
      </c>
      <c r="E516" s="38">
        <v>303</v>
      </c>
      <c r="F516" s="39">
        <v>271</v>
      </c>
      <c r="G516" s="38">
        <v>137</v>
      </c>
      <c r="H516" s="38">
        <v>298</v>
      </c>
      <c r="I516" s="38">
        <v>142</v>
      </c>
      <c r="J516" s="38">
        <v>321</v>
      </c>
      <c r="K516" s="38">
        <v>253</v>
      </c>
      <c r="L516" s="38">
        <v>307</v>
      </c>
      <c r="M516" s="38">
        <v>299</v>
      </c>
    </row>
    <row r="518" spans="1:13" s="36" customFormat="1" x14ac:dyDescent="0.25">
      <c r="A518" s="62" t="s">
        <v>376</v>
      </c>
      <c r="B518" s="63">
        <f>B509+B510</f>
        <v>0.15591596518366138</v>
      </c>
      <c r="C518" s="63">
        <f t="shared" ref="C518:M518" si="24">C509+C510</f>
        <v>0.13225493491651355</v>
      </c>
      <c r="D518" s="63">
        <f t="shared" si="24"/>
        <v>0.17535847980843561</v>
      </c>
      <c r="E518" s="63">
        <f t="shared" si="24"/>
        <v>0.13863364153397659</v>
      </c>
      <c r="F518" s="63">
        <f t="shared" si="24"/>
        <v>0.13453350459523022</v>
      </c>
      <c r="G518" s="63">
        <f t="shared" si="24"/>
        <v>0.1243474529372935</v>
      </c>
      <c r="H518" s="63">
        <f t="shared" si="24"/>
        <v>0.12414802088506517</v>
      </c>
      <c r="I518" s="63">
        <f t="shared" si="24"/>
        <v>0.12946769444630771</v>
      </c>
      <c r="J518" s="63">
        <f t="shared" si="24"/>
        <v>0.14191426825730719</v>
      </c>
      <c r="K518" s="63">
        <f t="shared" si="24"/>
        <v>8.1233516039277198E-2</v>
      </c>
      <c r="L518" s="63">
        <f t="shared" si="24"/>
        <v>8.3615441614482672E-2</v>
      </c>
      <c r="M518" s="63">
        <f t="shared" si="24"/>
        <v>6.8887658585546394E-2</v>
      </c>
    </row>
    <row r="519" spans="1:13" s="36" customFormat="1" x14ac:dyDescent="0.25">
      <c r="A519" s="64" t="s">
        <v>377</v>
      </c>
      <c r="B519" s="63">
        <f>B511</f>
        <v>0.33969380872317095</v>
      </c>
      <c r="C519" s="63">
        <f t="shared" ref="C519:M519" si="25">C511</f>
        <v>0.31357539311409799</v>
      </c>
      <c r="D519" s="63">
        <f t="shared" si="25"/>
        <v>0.41240252329787164</v>
      </c>
      <c r="E519" s="63">
        <f t="shared" si="25"/>
        <v>0.33559781822539203</v>
      </c>
      <c r="F519" s="63">
        <f t="shared" si="25"/>
        <v>0.35472546063801003</v>
      </c>
      <c r="G519" s="63">
        <f t="shared" si="25"/>
        <v>0.28413439782909555</v>
      </c>
      <c r="H519" s="63">
        <f t="shared" si="25"/>
        <v>0.31545172677610339</v>
      </c>
      <c r="I519" s="63">
        <f t="shared" si="25"/>
        <v>0.28327355712897251</v>
      </c>
      <c r="J519" s="63">
        <f t="shared" si="25"/>
        <v>0.26494182969809554</v>
      </c>
      <c r="K519" s="63">
        <f t="shared" si="25"/>
        <v>0.31450142466028391</v>
      </c>
      <c r="L519" s="63">
        <f t="shared" si="25"/>
        <v>0.2616197131939505</v>
      </c>
      <c r="M519" s="63">
        <f t="shared" si="25"/>
        <v>0.29075688544541572</v>
      </c>
    </row>
    <row r="520" spans="1:13" s="36" customFormat="1" x14ac:dyDescent="0.25">
      <c r="A520" s="65" t="s">
        <v>378</v>
      </c>
      <c r="B520" s="63">
        <f>B512+B513</f>
        <v>0.50439022609316753</v>
      </c>
      <c r="C520" s="63">
        <f t="shared" ref="C520:M520" si="26">C512+C513</f>
        <v>0.55416967196938849</v>
      </c>
      <c r="D520" s="63">
        <f t="shared" si="26"/>
        <v>0.4122389968936927</v>
      </c>
      <c r="E520" s="63">
        <f t="shared" si="26"/>
        <v>0.52576854024063147</v>
      </c>
      <c r="F520" s="63">
        <f t="shared" si="26"/>
        <v>0.51074103476675969</v>
      </c>
      <c r="G520" s="63">
        <f t="shared" si="26"/>
        <v>0.59151814923361079</v>
      </c>
      <c r="H520" s="63">
        <f t="shared" si="26"/>
        <v>0.56040025233883139</v>
      </c>
      <c r="I520" s="63">
        <f t="shared" si="26"/>
        <v>0.58725874842471981</v>
      </c>
      <c r="J520" s="63">
        <f t="shared" si="26"/>
        <v>0.5931439020445971</v>
      </c>
      <c r="K520" s="63">
        <f t="shared" si="26"/>
        <v>0.60426505930043883</v>
      </c>
      <c r="L520" s="63">
        <f t="shared" si="26"/>
        <v>0.65476484519156686</v>
      </c>
      <c r="M520" s="63">
        <f t="shared" si="26"/>
        <v>0.64035545596903787</v>
      </c>
    </row>
    <row r="521" spans="1:13" x14ac:dyDescent="0.25">
      <c r="A521"/>
      <c r="C521" s="36"/>
    </row>
    <row r="522" spans="1:13" x14ac:dyDescent="0.25">
      <c r="A522" s="60" t="s">
        <v>374</v>
      </c>
      <c r="B522" s="61">
        <v>3.4989949419964694</v>
      </c>
      <c r="C522" s="61">
        <v>3.5691113068960836</v>
      </c>
      <c r="D522" s="61">
        <v>3.2676415357236657</v>
      </c>
      <c r="E522" s="61">
        <v>3.4866158845181765</v>
      </c>
      <c r="F522" s="61">
        <v>3.4213644756442387</v>
      </c>
      <c r="G522" s="61">
        <v>3.5796511317638844</v>
      </c>
      <c r="H522" s="61">
        <v>3.5201394574715077</v>
      </c>
      <c r="I522" s="61">
        <v>3.5820808398830253</v>
      </c>
      <c r="J522" s="61">
        <v>3.5380018285780466</v>
      </c>
      <c r="K522" s="61">
        <v>3.6653052007070315</v>
      </c>
      <c r="L522" s="61">
        <v>3.727047524953869</v>
      </c>
      <c r="M522" s="61">
        <v>3.6847117528874951</v>
      </c>
    </row>
    <row r="523" spans="1:13" x14ac:dyDescent="0.25">
      <c r="A523"/>
    </row>
    <row r="524" spans="1:13" x14ac:dyDescent="0.25">
      <c r="A524" s="71" t="s">
        <v>396</v>
      </c>
      <c r="B524" s="71" t="s">
        <v>405</v>
      </c>
    </row>
    <row r="525" spans="1:13" x14ac:dyDescent="0.25">
      <c r="A525" s="71" t="s">
        <v>398</v>
      </c>
      <c r="B525" s="71" t="s">
        <v>399</v>
      </c>
    </row>
    <row r="526" spans="1:13" x14ac:dyDescent="0.25">
      <c r="A526"/>
    </row>
    <row r="527" spans="1:13" x14ac:dyDescent="0.25">
      <c r="A527" s="30" t="s">
        <v>409</v>
      </c>
      <c r="B527" s="1"/>
      <c r="C527" s="1"/>
      <c r="D527" s="1"/>
      <c r="E527" s="1"/>
      <c r="F527" s="1"/>
      <c r="G527" s="1"/>
      <c r="H527" s="2"/>
    </row>
    <row r="529" spans="1:12" x14ac:dyDescent="0.25">
      <c r="B529" s="10" t="s">
        <v>0</v>
      </c>
      <c r="C529" s="10" t="s">
        <v>1</v>
      </c>
      <c r="D529" s="10" t="s">
        <v>2</v>
      </c>
      <c r="E529" s="10" t="s">
        <v>3</v>
      </c>
      <c r="F529" s="10" t="s">
        <v>4</v>
      </c>
      <c r="G529" s="10" t="s">
        <v>5</v>
      </c>
      <c r="H529" s="11" t="s">
        <v>6</v>
      </c>
      <c r="I529" s="12" t="s">
        <v>7</v>
      </c>
      <c r="J529" s="11" t="s">
        <v>8</v>
      </c>
      <c r="K529" s="12" t="s">
        <v>9</v>
      </c>
      <c r="L529" s="11" t="s">
        <v>10</v>
      </c>
    </row>
    <row r="530" spans="1:12" x14ac:dyDescent="0.25">
      <c r="A530" s="27" t="s">
        <v>140</v>
      </c>
      <c r="B530" s="13">
        <v>0.186</v>
      </c>
      <c r="C530" s="13">
        <v>0.158</v>
      </c>
      <c r="D530" s="13">
        <v>0.15</v>
      </c>
      <c r="E530" s="13">
        <v>0.25</v>
      </c>
      <c r="F530" s="13">
        <v>0.218</v>
      </c>
      <c r="G530" s="13">
        <v>0.18583912124414922</v>
      </c>
      <c r="H530" s="14">
        <v>0.17117087900604641</v>
      </c>
      <c r="I530" s="4">
        <v>0.15994802427067245</v>
      </c>
      <c r="J530" s="14">
        <v>0.31602393563036713</v>
      </c>
      <c r="K530" s="4">
        <v>0.17516858065307125</v>
      </c>
      <c r="L530" s="14">
        <v>0.20286890619673248</v>
      </c>
    </row>
    <row r="531" spans="1:12" x14ac:dyDescent="0.25">
      <c r="A531" s="28" t="s">
        <v>141</v>
      </c>
      <c r="B531" s="15">
        <v>0.106</v>
      </c>
      <c r="C531" s="15">
        <v>5.6000000000000001E-2</v>
      </c>
      <c r="D531" s="15">
        <v>6.4000000000000001E-2</v>
      </c>
      <c r="E531" s="15">
        <v>2.7E-2</v>
      </c>
      <c r="F531" s="15">
        <v>8.6999999999999994E-2</v>
      </c>
      <c r="G531" s="15">
        <v>1.1231378026070766E-2</v>
      </c>
      <c r="H531" s="16">
        <v>7.2056587320462107E-2</v>
      </c>
      <c r="I531" s="6">
        <v>0.11822945214668196</v>
      </c>
      <c r="J531" s="16">
        <v>7.5817814236341333E-2</v>
      </c>
      <c r="K531" s="6">
        <v>6.6614900486329634E-2</v>
      </c>
      <c r="L531" s="16">
        <v>9.89693965856345E-2</v>
      </c>
    </row>
    <row r="532" spans="1:12" x14ac:dyDescent="0.25">
      <c r="A532" s="28" t="s">
        <v>142</v>
      </c>
      <c r="B532" s="15">
        <v>0.13600000000000001</v>
      </c>
      <c r="C532" s="15">
        <v>0.14699999999999999</v>
      </c>
      <c r="D532" s="15">
        <v>0.13900000000000001</v>
      </c>
      <c r="E532" s="15">
        <v>0.11700000000000001</v>
      </c>
      <c r="F532" s="15">
        <v>0.12</v>
      </c>
      <c r="G532" s="15">
        <v>0.16337636519200768</v>
      </c>
      <c r="H532" s="16">
        <v>0.16218407454651587</v>
      </c>
      <c r="I532" s="6">
        <v>0.21140629611600248</v>
      </c>
      <c r="J532" s="16">
        <v>0.11691489102576245</v>
      </c>
      <c r="K532" s="6">
        <v>0.14473824022232212</v>
      </c>
      <c r="L532" s="16">
        <v>7.6888783992867096E-2</v>
      </c>
    </row>
    <row r="533" spans="1:12" x14ac:dyDescent="0.25">
      <c r="A533" s="28" t="s">
        <v>143</v>
      </c>
      <c r="B533" s="15">
        <v>2.1000000000000001E-2</v>
      </c>
      <c r="C533" s="15">
        <v>3.5000000000000003E-2</v>
      </c>
      <c r="D533" s="15">
        <v>2.1000000000000001E-2</v>
      </c>
      <c r="E533" s="15">
        <v>0.01</v>
      </c>
      <c r="F533" s="15">
        <v>1.4999999999999999E-2</v>
      </c>
      <c r="G533" s="15">
        <v>1.1231378026070766E-2</v>
      </c>
      <c r="H533" s="16">
        <v>9.0030196239523214E-3</v>
      </c>
      <c r="I533" s="6">
        <v>4.7291780858672784E-2</v>
      </c>
      <c r="J533" s="16">
        <v>1.0831116319477333E-2</v>
      </c>
      <c r="K533" s="20"/>
      <c r="L533" s="16">
        <v>4.5393753441900726E-2</v>
      </c>
    </row>
    <row r="534" spans="1:12" x14ac:dyDescent="0.25">
      <c r="A534" s="28" t="s">
        <v>144</v>
      </c>
      <c r="B534" s="15">
        <v>0.16700000000000001</v>
      </c>
      <c r="C534" s="15">
        <v>0.112</v>
      </c>
      <c r="D534" s="15">
        <v>0.16</v>
      </c>
      <c r="E534" s="15">
        <v>0.128</v>
      </c>
      <c r="F534" s="15">
        <v>6.8000000000000005E-2</v>
      </c>
      <c r="G534" s="15">
        <v>7.3177751774120503E-2</v>
      </c>
      <c r="H534" s="16">
        <v>0.10811731130953671</v>
      </c>
      <c r="I534" s="6">
        <v>9.4583561717345568E-2</v>
      </c>
      <c r="J534" s="16">
        <v>7.3590425747853114E-2</v>
      </c>
      <c r="K534" s="6">
        <v>0.15806122031958808</v>
      </c>
      <c r="L534" s="16">
        <v>0.12351506569113367</v>
      </c>
    </row>
    <row r="535" spans="1:12" x14ac:dyDescent="0.25">
      <c r="A535" s="28" t="s">
        <v>145</v>
      </c>
      <c r="B535" s="15">
        <v>0.193</v>
      </c>
      <c r="C535" s="15">
        <v>0.22</v>
      </c>
      <c r="D535" s="15">
        <v>0.23499999999999999</v>
      </c>
      <c r="E535" s="15">
        <v>0.22700000000000001</v>
      </c>
      <c r="F535" s="15">
        <v>0.17799999999999999</v>
      </c>
      <c r="G535" s="15">
        <v>0.34956307564547795</v>
      </c>
      <c r="H535" s="16">
        <v>0.17110601834835934</v>
      </c>
      <c r="I535" s="6">
        <v>0.18218719695198377</v>
      </c>
      <c r="J535" s="16">
        <v>0.17744681196565013</v>
      </c>
      <c r="K535" s="6">
        <v>0.16956965956925094</v>
      </c>
      <c r="L535" s="16">
        <v>0.17832323709123332</v>
      </c>
    </row>
    <row r="536" spans="1:12" x14ac:dyDescent="0.25">
      <c r="A536" s="28" t="s">
        <v>146</v>
      </c>
      <c r="B536" s="15">
        <v>0.121</v>
      </c>
      <c r="C536" s="15">
        <v>0.122</v>
      </c>
      <c r="D536" s="15">
        <v>0.123</v>
      </c>
      <c r="E536" s="15">
        <v>0.14799999999999999</v>
      </c>
      <c r="F536" s="15">
        <v>0.129</v>
      </c>
      <c r="G536" s="15">
        <v>3.097318687402487E-2</v>
      </c>
      <c r="H536" s="16">
        <v>0.12613956572186311</v>
      </c>
      <c r="I536" s="6">
        <v>9.3176843969320536E-2</v>
      </c>
      <c r="J536" s="16">
        <v>9.7378104834308074E-2</v>
      </c>
      <c r="K536" s="6">
        <v>0.12006211941640442</v>
      </c>
      <c r="L536" s="16">
        <v>0.13987884509479981</v>
      </c>
    </row>
    <row r="537" spans="1:12" x14ac:dyDescent="0.25">
      <c r="A537" s="28" t="s">
        <v>124</v>
      </c>
      <c r="B537" s="15">
        <v>0.01</v>
      </c>
      <c r="C537" s="15">
        <v>1.7000000000000001E-2</v>
      </c>
      <c r="D537" s="15">
        <v>3.6999999999999998E-2</v>
      </c>
      <c r="E537" s="15">
        <v>1.6E-2</v>
      </c>
      <c r="F537" s="15">
        <v>0.02</v>
      </c>
      <c r="G537" s="15">
        <v>3.9483617695908212E-2</v>
      </c>
      <c r="H537" s="16">
        <v>2.70414892007005E-2</v>
      </c>
      <c r="I537" s="20"/>
      <c r="J537" s="19"/>
      <c r="K537" s="6">
        <v>9.5385998610486734E-3</v>
      </c>
      <c r="L537" s="19"/>
    </row>
    <row r="538" spans="1:12" x14ac:dyDescent="0.25">
      <c r="A538" s="28" t="s">
        <v>125</v>
      </c>
      <c r="B538" s="15">
        <v>2.1000000000000001E-2</v>
      </c>
      <c r="C538" s="15">
        <v>7.9000000000000001E-2</v>
      </c>
      <c r="D538" s="15">
        <v>3.2000000000000001E-2</v>
      </c>
      <c r="E538" s="15">
        <v>1.6E-2</v>
      </c>
      <c r="F538" s="15">
        <v>6.8000000000000005E-2</v>
      </c>
      <c r="G538" s="15">
        <v>6.1946373748049739E-2</v>
      </c>
      <c r="H538" s="16">
        <v>6.3085998025353335E-2</v>
      </c>
      <c r="I538" s="6">
        <v>2.7812381415993657E-2</v>
      </c>
      <c r="J538" s="16">
        <v>3.0265960469943787E-2</v>
      </c>
      <c r="K538" s="6">
        <v>6.8584739874943804E-2</v>
      </c>
      <c r="L538" s="16">
        <v>7.8121312249232966E-2</v>
      </c>
    </row>
    <row r="539" spans="1:12" x14ac:dyDescent="0.25">
      <c r="A539" s="28" t="s">
        <v>126</v>
      </c>
      <c r="B539" s="15">
        <v>3.9E-2</v>
      </c>
      <c r="C539" s="15">
        <v>5.6000000000000001E-2</v>
      </c>
      <c r="D539" s="15">
        <v>3.6999999999999998E-2</v>
      </c>
      <c r="E539" s="15">
        <v>0.06</v>
      </c>
      <c r="F539" s="15">
        <v>9.7000000000000003E-2</v>
      </c>
      <c r="G539" s="15">
        <v>7.3177751774120503E-2</v>
      </c>
      <c r="H539" s="16">
        <v>9.0095056897210299E-2</v>
      </c>
      <c r="I539" s="6">
        <v>6.5364462553326882E-2</v>
      </c>
      <c r="J539" s="16">
        <v>0.10173093977029661</v>
      </c>
      <c r="K539" s="6">
        <v>8.7661939597041147E-2</v>
      </c>
      <c r="L539" s="16">
        <v>5.6040699656465548E-2</v>
      </c>
    </row>
    <row r="540" spans="1:12" x14ac:dyDescent="0.25">
      <c r="A540" s="59" t="s">
        <v>248</v>
      </c>
      <c r="B540" s="17">
        <v>1</v>
      </c>
      <c r="C540" s="17">
        <v>1</v>
      </c>
      <c r="D540" s="17">
        <v>1</v>
      </c>
      <c r="E540" s="17">
        <v>1</v>
      </c>
      <c r="F540" s="17">
        <v>1</v>
      </c>
      <c r="G540" s="17">
        <v>1</v>
      </c>
      <c r="H540" s="18">
        <v>1</v>
      </c>
      <c r="I540" s="8">
        <v>1</v>
      </c>
      <c r="J540" s="18">
        <v>1</v>
      </c>
      <c r="K540" s="8">
        <v>1</v>
      </c>
      <c r="L540" s="18">
        <v>1</v>
      </c>
    </row>
    <row r="541" spans="1:12" s="36" customFormat="1" x14ac:dyDescent="0.25">
      <c r="A541" s="31" t="s">
        <v>249</v>
      </c>
      <c r="B541" s="32">
        <v>150.46600000000001</v>
      </c>
      <c r="C541" s="32">
        <v>163.57300000000001</v>
      </c>
      <c r="D541" s="32">
        <v>156.37200000000001</v>
      </c>
      <c r="E541" s="32">
        <v>159.42500000000001</v>
      </c>
      <c r="F541" s="32">
        <v>188.125</v>
      </c>
      <c r="G541" s="32">
        <v>180.62727272727267</v>
      </c>
      <c r="H541" s="33">
        <v>141.23053435114502</v>
      </c>
      <c r="I541" s="34">
        <v>130.44549999999998</v>
      </c>
      <c r="J541" s="33">
        <v>127.99919168591224</v>
      </c>
      <c r="K541" s="34">
        <v>120.96257062146893</v>
      </c>
      <c r="L541" s="33">
        <v>102.55819070904643</v>
      </c>
    </row>
    <row r="542" spans="1:12" x14ac:dyDescent="0.25">
      <c r="A542" s="41" t="s">
        <v>250</v>
      </c>
      <c r="B542" s="40">
        <v>273</v>
      </c>
      <c r="C542" s="40">
        <v>185</v>
      </c>
      <c r="D542" s="40">
        <v>124</v>
      </c>
      <c r="E542" s="40">
        <v>124</v>
      </c>
      <c r="F542" s="40">
        <v>127</v>
      </c>
      <c r="G542" s="40">
        <v>61</v>
      </c>
      <c r="H542" s="38">
        <v>111</v>
      </c>
      <c r="I542" s="39">
        <v>53</v>
      </c>
      <c r="J542" s="38">
        <v>108</v>
      </c>
      <c r="K542" s="39">
        <v>85</v>
      </c>
      <c r="L542" s="38">
        <v>84</v>
      </c>
    </row>
    <row r="543" spans="1:12" x14ac:dyDescent="0.25">
      <c r="A543"/>
    </row>
    <row r="544" spans="1:12" x14ac:dyDescent="0.25">
      <c r="A544" s="71" t="s">
        <v>396</v>
      </c>
      <c r="B544" s="71" t="s">
        <v>410</v>
      </c>
    </row>
    <row r="545" spans="1:14" x14ac:dyDescent="0.25">
      <c r="A545" s="71" t="s">
        <v>398</v>
      </c>
      <c r="B545" s="71" t="s">
        <v>406</v>
      </c>
    </row>
    <row r="547" spans="1:14" x14ac:dyDescent="0.25">
      <c r="A547" s="72" t="s">
        <v>411</v>
      </c>
      <c r="B547" s="1"/>
      <c r="C547" s="1"/>
      <c r="D547" s="1"/>
      <c r="E547" s="1"/>
      <c r="F547" s="1"/>
      <c r="G547" s="1"/>
      <c r="H547" s="1"/>
      <c r="I547" s="1"/>
      <c r="J547" s="1"/>
      <c r="K547" s="1"/>
      <c r="L547" s="1"/>
      <c r="M547" s="1"/>
      <c r="N547" s="1"/>
    </row>
    <row r="549" spans="1:14" x14ac:dyDescent="0.25">
      <c r="B549" s="10" t="s">
        <v>0</v>
      </c>
      <c r="C549" s="11" t="s">
        <v>1</v>
      </c>
      <c r="D549" s="12" t="s">
        <v>2</v>
      </c>
      <c r="E549" s="11" t="s">
        <v>3</v>
      </c>
      <c r="F549" s="12" t="s">
        <v>4</v>
      </c>
      <c r="G549" s="11" t="s">
        <v>5</v>
      </c>
      <c r="H549" s="11" t="s">
        <v>6</v>
      </c>
      <c r="I549" s="11" t="s">
        <v>7</v>
      </c>
      <c r="J549" s="11" t="s">
        <v>8</v>
      </c>
      <c r="K549" s="11" t="s">
        <v>9</v>
      </c>
      <c r="L549" s="11" t="s">
        <v>10</v>
      </c>
      <c r="M549" s="11" t="s">
        <v>11</v>
      </c>
      <c r="N549" s="11" t="s">
        <v>12</v>
      </c>
    </row>
    <row r="550" spans="1:14" x14ac:dyDescent="0.25">
      <c r="A550" s="27" t="s">
        <v>89</v>
      </c>
      <c r="B550" s="13">
        <v>9.8967026974667346E-2</v>
      </c>
      <c r="C550" s="14">
        <v>0.10857047067629103</v>
      </c>
      <c r="D550" s="4">
        <v>5.3430017525555311E-2</v>
      </c>
      <c r="E550" s="14">
        <v>0.10056426054250857</v>
      </c>
      <c r="F550" s="4">
        <v>0.13087512160019199</v>
      </c>
      <c r="G550" s="14">
        <v>7.0456804569933057E-2</v>
      </c>
      <c r="H550" s="14">
        <v>0.11605736712603699</v>
      </c>
      <c r="I550" s="14">
        <v>6.1197971566669625E-2</v>
      </c>
      <c r="J550" s="14">
        <v>9.5566702426860731E-2</v>
      </c>
      <c r="K550" s="14">
        <v>9.3978624722726348E-2</v>
      </c>
      <c r="L550" s="14">
        <v>5.2779110583600609E-2</v>
      </c>
      <c r="M550" s="14">
        <v>5.9883448052196607E-2</v>
      </c>
      <c r="N550" s="14">
        <v>5.4432435774222014E-2</v>
      </c>
    </row>
    <row r="551" spans="1:14" x14ac:dyDescent="0.25">
      <c r="A551" s="28" t="s">
        <v>90</v>
      </c>
      <c r="B551" s="15">
        <v>0.23158766413780371</v>
      </c>
      <c r="C551" s="16">
        <v>0.24602374610517766</v>
      </c>
      <c r="D551" s="6">
        <v>0.20311456712262096</v>
      </c>
      <c r="E551" s="16">
        <v>0.19830721837247417</v>
      </c>
      <c r="F551" s="6">
        <v>0.34866273104036444</v>
      </c>
      <c r="G551" s="16">
        <v>0.17460774321807837</v>
      </c>
      <c r="H551" s="16">
        <v>0.29466897125572727</v>
      </c>
      <c r="I551" s="16">
        <v>0.22531248682399929</v>
      </c>
      <c r="J551" s="16">
        <v>0.21299272956594867</v>
      </c>
      <c r="K551" s="16">
        <v>0.25758419036096003</v>
      </c>
      <c r="L551" s="16">
        <v>0.25364276875678676</v>
      </c>
      <c r="M551" s="16">
        <v>0.17858977380542312</v>
      </c>
      <c r="N551" s="16">
        <v>0.23794589916089179</v>
      </c>
    </row>
    <row r="552" spans="1:14" x14ac:dyDescent="0.25">
      <c r="A552" s="28" t="s">
        <v>77</v>
      </c>
      <c r="B552" s="15">
        <v>0.35315847565075664</v>
      </c>
      <c r="C552" s="16">
        <v>0.38645844394913015</v>
      </c>
      <c r="D552" s="6">
        <v>0.37437908342081194</v>
      </c>
      <c r="E552" s="16">
        <v>0.38439750005927581</v>
      </c>
      <c r="F552" s="6">
        <v>0.29846498728843035</v>
      </c>
      <c r="G552" s="16">
        <v>0.3886991041320651</v>
      </c>
      <c r="H552" s="16">
        <v>0.28574642616089507</v>
      </c>
      <c r="I552" s="16">
        <v>0.45062497364799853</v>
      </c>
      <c r="J552" s="16">
        <v>0.38704822552118062</v>
      </c>
      <c r="K552" s="16">
        <v>0.40415406331921733</v>
      </c>
      <c r="L552" s="16">
        <v>0.31667466350160361</v>
      </c>
      <c r="M552" s="16">
        <v>0.35135195022067511</v>
      </c>
      <c r="N552" s="16">
        <v>0.40124320648355793</v>
      </c>
    </row>
    <row r="553" spans="1:14" x14ac:dyDescent="0.25">
      <c r="A553" s="28" t="s">
        <v>91</v>
      </c>
      <c r="B553" s="15">
        <v>0.24649812491079795</v>
      </c>
      <c r="C553" s="16">
        <v>0.24532644246208707</v>
      </c>
      <c r="D553" s="6">
        <v>0.32625181738505676</v>
      </c>
      <c r="E553" s="16">
        <v>0.26503823939821575</v>
      </c>
      <c r="F553" s="6">
        <v>0.18325685662208374</v>
      </c>
      <c r="G553" s="16">
        <v>0.32675273038401537</v>
      </c>
      <c r="H553" s="16">
        <v>0.24103727934690608</v>
      </c>
      <c r="I553" s="16">
        <v>0.26286456796133251</v>
      </c>
      <c r="J553" s="16">
        <v>0.26525033343964755</v>
      </c>
      <c r="K553" s="16">
        <v>0.16913087315991132</v>
      </c>
      <c r="L553" s="16">
        <v>0.31861915704942045</v>
      </c>
      <c r="M553" s="16">
        <v>0.38023310389560683</v>
      </c>
      <c r="N553" s="16">
        <v>0.26437808764268483</v>
      </c>
    </row>
    <row r="554" spans="1:14" x14ac:dyDescent="0.25">
      <c r="A554" s="28" t="s">
        <v>595</v>
      </c>
      <c r="B554" s="15">
        <v>6.978870832597435E-2</v>
      </c>
      <c r="C554" s="16">
        <v>1.3620896807314027E-2</v>
      </c>
      <c r="D554" s="6">
        <v>4.2824514545955109E-2</v>
      </c>
      <c r="E554" s="16">
        <v>5.1692781627525684E-2</v>
      </c>
      <c r="F554" s="6">
        <v>3.8740303448929425E-2</v>
      </c>
      <c r="G554" s="16">
        <v>3.9483617695908198E-2</v>
      </c>
      <c r="H554" s="16">
        <v>6.2489956110434591E-2</v>
      </c>
      <c r="I554" s="19"/>
      <c r="J554" s="16">
        <v>3.9142009046362607E-2</v>
      </c>
      <c r="K554" s="16">
        <v>7.5152248437184918E-2</v>
      </c>
      <c r="L554" s="16">
        <v>5.8284300108588614E-2</v>
      </c>
      <c r="M554" s="16">
        <v>2.9941724026098303E-2</v>
      </c>
      <c r="N554" s="16">
        <v>4.2000370938643374E-2</v>
      </c>
    </row>
    <row r="555" spans="1:14" x14ac:dyDescent="0.25">
      <c r="A555" s="59" t="s">
        <v>248</v>
      </c>
      <c r="B555" s="17">
        <v>1</v>
      </c>
      <c r="C555" s="18">
        <v>1</v>
      </c>
      <c r="D555" s="8">
        <v>1</v>
      </c>
      <c r="E555" s="18">
        <v>1</v>
      </c>
      <c r="F555" s="8">
        <v>1</v>
      </c>
      <c r="G555" s="18">
        <v>1</v>
      </c>
      <c r="H555" s="18">
        <v>1</v>
      </c>
      <c r="I555" s="18">
        <v>1</v>
      </c>
      <c r="J555" s="18">
        <v>1</v>
      </c>
      <c r="K555" s="18">
        <v>1</v>
      </c>
      <c r="L555" s="18">
        <v>1</v>
      </c>
      <c r="M555" s="18">
        <v>1</v>
      </c>
      <c r="N555" s="18">
        <v>1</v>
      </c>
    </row>
    <row r="556" spans="1:14" s="36" customFormat="1" x14ac:dyDescent="0.25">
      <c r="A556" s="31" t="s">
        <v>249</v>
      </c>
      <c r="B556" s="32">
        <v>150.46617499999982</v>
      </c>
      <c r="C556" s="33">
        <v>163.57292999999993</v>
      </c>
      <c r="D556" s="34">
        <v>156.37164999999996</v>
      </c>
      <c r="E556" s="33">
        <v>159.42458000000002</v>
      </c>
      <c r="F556" s="34">
        <v>188.12506963788292</v>
      </c>
      <c r="G556" s="33">
        <v>180.62727272727273</v>
      </c>
      <c r="H556" s="33">
        <v>142.50432569974552</v>
      </c>
      <c r="I556" s="33">
        <v>130.44549999999998</v>
      </c>
      <c r="J556" s="33">
        <v>127.44203233256349</v>
      </c>
      <c r="K556" s="33">
        <v>122.57415254237287</v>
      </c>
      <c r="L556" s="33">
        <v>106.50097799511001</v>
      </c>
      <c r="M556" s="33">
        <v>116.26018735362999</v>
      </c>
      <c r="N556" s="33">
        <v>108.75733496332518</v>
      </c>
    </row>
    <row r="557" spans="1:14" x14ac:dyDescent="0.25">
      <c r="A557" s="41" t="s">
        <v>250</v>
      </c>
      <c r="B557" s="40">
        <v>273</v>
      </c>
      <c r="C557" s="38">
        <v>185</v>
      </c>
      <c r="D557" s="39">
        <v>124</v>
      </c>
      <c r="E557" s="38">
        <v>124</v>
      </c>
      <c r="F557" s="39">
        <v>127</v>
      </c>
      <c r="G557" s="38">
        <v>61</v>
      </c>
      <c r="H557" s="38">
        <v>112</v>
      </c>
      <c r="I557" s="38">
        <v>53</v>
      </c>
      <c r="J557" s="38">
        <v>108</v>
      </c>
      <c r="K557" s="38">
        <v>86</v>
      </c>
      <c r="L557" s="38">
        <v>87</v>
      </c>
      <c r="M557" s="38">
        <v>102</v>
      </c>
      <c r="N557" s="38">
        <v>92</v>
      </c>
    </row>
    <row r="559" spans="1:14" s="36" customFormat="1" x14ac:dyDescent="0.25">
      <c r="A559" s="62" t="s">
        <v>376</v>
      </c>
      <c r="B559" s="63">
        <f>B550+B551</f>
        <v>0.33055469111247104</v>
      </c>
      <c r="C559" s="63">
        <f t="shared" ref="C559:M559" si="27">C550+C551</f>
        <v>0.35459421678146869</v>
      </c>
      <c r="D559" s="63">
        <f t="shared" si="27"/>
        <v>0.25654458464817625</v>
      </c>
      <c r="E559" s="63">
        <f t="shared" si="27"/>
        <v>0.29887147891498272</v>
      </c>
      <c r="F559" s="63">
        <f t="shared" si="27"/>
        <v>0.47953785264055643</v>
      </c>
      <c r="G559" s="63">
        <f t="shared" si="27"/>
        <v>0.24506454778801143</v>
      </c>
      <c r="H559" s="63">
        <f t="shared" si="27"/>
        <v>0.41072633838176426</v>
      </c>
      <c r="I559" s="63">
        <f t="shared" si="27"/>
        <v>0.28651045839066891</v>
      </c>
      <c r="J559" s="63">
        <f t="shared" si="27"/>
        <v>0.30855943199280939</v>
      </c>
      <c r="K559" s="63">
        <f t="shared" si="27"/>
        <v>0.35156281508368636</v>
      </c>
      <c r="L559" s="63">
        <f t="shared" si="27"/>
        <v>0.30642187934038739</v>
      </c>
      <c r="M559" s="63">
        <f t="shared" si="27"/>
        <v>0.23847322185761974</v>
      </c>
      <c r="N559" s="63">
        <f t="shared" ref="N559" si="28">N550+N551</f>
        <v>0.29237833493511378</v>
      </c>
    </row>
    <row r="560" spans="1:14" s="36" customFormat="1" x14ac:dyDescent="0.25">
      <c r="A560" s="64" t="s">
        <v>377</v>
      </c>
      <c r="B560" s="63">
        <f>B552</f>
        <v>0.35315847565075664</v>
      </c>
      <c r="C560" s="63">
        <f t="shared" ref="C560:M560" si="29">C552</f>
        <v>0.38645844394913015</v>
      </c>
      <c r="D560" s="63">
        <f t="shared" si="29"/>
        <v>0.37437908342081194</v>
      </c>
      <c r="E560" s="63">
        <f t="shared" si="29"/>
        <v>0.38439750005927581</v>
      </c>
      <c r="F560" s="63">
        <f t="shared" si="29"/>
        <v>0.29846498728843035</v>
      </c>
      <c r="G560" s="63">
        <f t="shared" si="29"/>
        <v>0.3886991041320651</v>
      </c>
      <c r="H560" s="63">
        <f t="shared" si="29"/>
        <v>0.28574642616089507</v>
      </c>
      <c r="I560" s="63">
        <f t="shared" si="29"/>
        <v>0.45062497364799853</v>
      </c>
      <c r="J560" s="63">
        <f t="shared" si="29"/>
        <v>0.38704822552118062</v>
      </c>
      <c r="K560" s="63">
        <f t="shared" si="29"/>
        <v>0.40415406331921733</v>
      </c>
      <c r="L560" s="63">
        <f t="shared" si="29"/>
        <v>0.31667466350160361</v>
      </c>
      <c r="M560" s="63">
        <f t="shared" si="29"/>
        <v>0.35135195022067511</v>
      </c>
      <c r="N560" s="63">
        <f t="shared" ref="N560" si="30">N552</f>
        <v>0.40124320648355793</v>
      </c>
    </row>
    <row r="561" spans="1:14" s="36" customFormat="1" x14ac:dyDescent="0.25">
      <c r="A561" s="65" t="s">
        <v>378</v>
      </c>
      <c r="B561" s="63">
        <f>B553+B554</f>
        <v>0.31628683323677231</v>
      </c>
      <c r="C561" s="63">
        <f t="shared" ref="C561:M561" si="31">C553+C554</f>
        <v>0.25894733926940111</v>
      </c>
      <c r="D561" s="63">
        <f t="shared" si="31"/>
        <v>0.36907633193101186</v>
      </c>
      <c r="E561" s="63">
        <f t="shared" si="31"/>
        <v>0.31673102102574141</v>
      </c>
      <c r="F561" s="63">
        <f t="shared" si="31"/>
        <v>0.22199716007101317</v>
      </c>
      <c r="G561" s="63">
        <f t="shared" si="31"/>
        <v>0.36623634807992356</v>
      </c>
      <c r="H561" s="63">
        <f t="shared" si="31"/>
        <v>0.30352723545734067</v>
      </c>
      <c r="I561" s="63">
        <f t="shared" si="31"/>
        <v>0.26286456796133251</v>
      </c>
      <c r="J561" s="63">
        <f t="shared" si="31"/>
        <v>0.30439234248601016</v>
      </c>
      <c r="K561" s="63">
        <f t="shared" si="31"/>
        <v>0.24428312159709625</v>
      </c>
      <c r="L561" s="63">
        <f t="shared" si="31"/>
        <v>0.37690345715800905</v>
      </c>
      <c r="M561" s="63">
        <f t="shared" si="31"/>
        <v>0.41017482792170512</v>
      </c>
      <c r="N561" s="63">
        <f t="shared" ref="N561" si="32">N553+N554</f>
        <v>0.30637845858132823</v>
      </c>
    </row>
    <row r="562" spans="1:14" x14ac:dyDescent="0.25">
      <c r="A562"/>
      <c r="C562" s="36"/>
    </row>
    <row r="563" spans="1:14" x14ac:dyDescent="0.25">
      <c r="A563" s="60" t="s">
        <v>374</v>
      </c>
      <c r="B563" s="61">
        <v>2.9565538234756081</v>
      </c>
      <c r="C563" s="61">
        <v>2.8094035486189561</v>
      </c>
      <c r="D563" s="61">
        <v>3.1019262443032356</v>
      </c>
      <c r="E563" s="61">
        <v>2.9689880631957766</v>
      </c>
      <c r="F563" s="61">
        <v>2.6503244892791935</v>
      </c>
      <c r="G563" s="61">
        <v>3.0901986134178863</v>
      </c>
      <c r="H563" s="61">
        <v>2.8392334860599742</v>
      </c>
      <c r="I563" s="61">
        <v>2.9151561380039936</v>
      </c>
      <c r="J563" s="61">
        <v>2.9394082171127027</v>
      </c>
      <c r="K563" s="61">
        <v>2.8738939302278688</v>
      </c>
      <c r="L563" s="61">
        <v>3.0759867673426098</v>
      </c>
      <c r="M563" s="61">
        <v>3.1417598820379871</v>
      </c>
      <c r="N563" s="61">
        <v>3.0015680588106366</v>
      </c>
    </row>
    <row r="564" spans="1:14" x14ac:dyDescent="0.25">
      <c r="A564"/>
    </row>
    <row r="565" spans="1:14" x14ac:dyDescent="0.25">
      <c r="A565" s="71" t="s">
        <v>396</v>
      </c>
      <c r="B565" s="71" t="s">
        <v>410</v>
      </c>
    </row>
    <row r="566" spans="1:14" x14ac:dyDescent="0.25">
      <c r="A566" s="71" t="s">
        <v>398</v>
      </c>
      <c r="B566" s="71" t="s">
        <v>399</v>
      </c>
    </row>
    <row r="567" spans="1:14" x14ac:dyDescent="0.25">
      <c r="A567"/>
    </row>
    <row r="568" spans="1:14" x14ac:dyDescent="0.25">
      <c r="A568" s="72" t="s">
        <v>412</v>
      </c>
      <c r="B568" s="1"/>
      <c r="C568" s="1"/>
      <c r="D568" s="1"/>
      <c r="E568" s="1"/>
      <c r="F568" s="1"/>
      <c r="G568" s="1"/>
      <c r="H568" s="1"/>
      <c r="I568" s="1"/>
      <c r="J568" s="1"/>
      <c r="K568" s="1"/>
      <c r="L568" s="1"/>
      <c r="M568" s="1"/>
      <c r="N568" s="1"/>
    </row>
    <row r="570" spans="1:14" x14ac:dyDescent="0.25">
      <c r="B570" s="10" t="s">
        <v>0</v>
      </c>
      <c r="C570" s="11" t="s">
        <v>1</v>
      </c>
      <c r="D570" s="12" t="s">
        <v>2</v>
      </c>
      <c r="E570" s="11" t="s">
        <v>3</v>
      </c>
      <c r="F570" s="12" t="s">
        <v>4</v>
      </c>
      <c r="G570" s="11" t="s">
        <v>5</v>
      </c>
      <c r="H570" s="11" t="s">
        <v>6</v>
      </c>
      <c r="I570" s="11" t="s">
        <v>7</v>
      </c>
      <c r="J570" s="11" t="s">
        <v>8</v>
      </c>
      <c r="K570" s="11" t="s">
        <v>9</v>
      </c>
      <c r="L570" s="11" t="s">
        <v>10</v>
      </c>
      <c r="M570" s="11" t="s">
        <v>11</v>
      </c>
      <c r="N570" s="11" t="s">
        <v>12</v>
      </c>
    </row>
    <row r="571" spans="1:14" x14ac:dyDescent="0.25">
      <c r="A571" s="27" t="s">
        <v>147</v>
      </c>
      <c r="B571" s="13">
        <v>0.12233736253347315</v>
      </c>
      <c r="C571" s="14">
        <v>9.6987288789165807E-2</v>
      </c>
      <c r="D571" s="4">
        <v>0.18183647739216158</v>
      </c>
      <c r="E571" s="14">
        <v>0.10056426054250857</v>
      </c>
      <c r="F571" s="4">
        <v>8.2702937209140487E-2</v>
      </c>
      <c r="G571" s="14">
        <v>7.0456804569933057E-2</v>
      </c>
      <c r="H571" s="14">
        <v>6.2489956110434584E-2</v>
      </c>
      <c r="I571" s="14">
        <v>9.8750052704002847E-2</v>
      </c>
      <c r="J571" s="14">
        <v>0.11091942358433123</v>
      </c>
      <c r="K571" s="14">
        <v>3.9443436176648528E-2</v>
      </c>
      <c r="L571" s="14">
        <v>8.1921260637894899E-2</v>
      </c>
      <c r="M571" s="14">
        <v>0.12082746645555982</v>
      </c>
      <c r="N571" s="14">
        <v>6.2216527002647147E-2</v>
      </c>
    </row>
    <row r="572" spans="1:14" x14ac:dyDescent="0.25">
      <c r="A572" s="28" t="s">
        <v>148</v>
      </c>
      <c r="B572" s="15">
        <v>1.183083174673645E-2</v>
      </c>
      <c r="C572" s="16">
        <v>6.8104484036570108E-3</v>
      </c>
      <c r="D572" s="6">
        <v>5.3362933754296273E-3</v>
      </c>
      <c r="E572" s="19"/>
      <c r="F572" s="6">
        <v>9.431880942122009E-3</v>
      </c>
      <c r="G572" s="19"/>
      <c r="H572" s="16">
        <v>8.9386153181368541E-3</v>
      </c>
      <c r="I572" s="16">
        <v>2.3645890429336392E-2</v>
      </c>
      <c r="J572" s="16">
        <v>1.0878468497202008E-2</v>
      </c>
      <c r="K572" s="19"/>
      <c r="L572" s="19"/>
      <c r="M572" s="19"/>
      <c r="N572" s="19"/>
    </row>
    <row r="573" spans="1:14" x14ac:dyDescent="0.25">
      <c r="A573" s="28" t="s">
        <v>616</v>
      </c>
      <c r="B573" s="15">
        <v>3.3055469111247134E-2</v>
      </c>
      <c r="C573" s="16">
        <v>1.4167900519969901E-2</v>
      </c>
      <c r="D573" s="6">
        <v>4.2790972660325582E-2</v>
      </c>
      <c r="E573" s="16">
        <v>2.7255176083888694E-2</v>
      </c>
      <c r="F573" s="6">
        <v>4.3962633760211076E-2</v>
      </c>
      <c r="G573" s="16">
        <v>9.0198613417887152E-2</v>
      </c>
      <c r="H573" s="16">
        <v>7.1428571428571438E-2</v>
      </c>
      <c r="I573" s="16">
        <v>0.10848975242534241</v>
      </c>
      <c r="J573" s="16">
        <v>9.3534351532372634E-2</v>
      </c>
      <c r="K573" s="16">
        <v>7.5152248437184932E-2</v>
      </c>
      <c r="L573" s="16">
        <v>8.0734361978837835E-2</v>
      </c>
      <c r="M573" s="16">
        <v>8.0815863634623952E-2</v>
      </c>
      <c r="N573" s="16">
        <v>4.6648344545796874E-2</v>
      </c>
    </row>
    <row r="574" spans="1:14" x14ac:dyDescent="0.25">
      <c r="A574" s="28" t="s">
        <v>275</v>
      </c>
      <c r="B574" s="15">
        <v>0.24893515103976022</v>
      </c>
      <c r="C574" s="16">
        <v>0.41260623013844644</v>
      </c>
      <c r="D574" s="6">
        <v>0.32621827549942722</v>
      </c>
      <c r="E574" s="16">
        <v>0.2124062675906061</v>
      </c>
      <c r="F574" s="6">
        <v>0.39784769511185708</v>
      </c>
      <c r="G574" s="16">
        <v>0.53505460768030599</v>
      </c>
      <c r="H574" s="16">
        <v>0.42858749879473335</v>
      </c>
      <c r="I574" s="16">
        <v>0.31432283980666248</v>
      </c>
      <c r="J574" s="16">
        <v>0.40870277479776151</v>
      </c>
      <c r="K574" s="16">
        <v>0.40788868723532956</v>
      </c>
      <c r="L574" s="16">
        <v>0.40291421500542945</v>
      </c>
      <c r="M574" s="16">
        <v>0.27636368397622224</v>
      </c>
      <c r="N574" s="16">
        <v>0.38881114164797931</v>
      </c>
    </row>
    <row r="575" spans="1:14" x14ac:dyDescent="0.25">
      <c r="A575" s="28" t="s">
        <v>276</v>
      </c>
      <c r="B575" s="15">
        <v>8.9174460638744998E-2</v>
      </c>
      <c r="C575" s="16">
        <v>3.8824975501753262E-2</v>
      </c>
      <c r="D575" s="6">
        <v>3.2084844023836809E-2</v>
      </c>
      <c r="E575" s="16">
        <v>5.8270845060404107E-2</v>
      </c>
      <c r="F575" s="6">
        <v>4.2949854079769721E-2</v>
      </c>
      <c r="G575" s="16">
        <v>5.0714995721978955E-2</v>
      </c>
      <c r="H575" s="16">
        <v>2.6783705507801202E-2</v>
      </c>
      <c r="I575" s="16">
        <v>8.4843861996005993E-2</v>
      </c>
      <c r="J575" s="16">
        <v>2.3891675606715186E-2</v>
      </c>
      <c r="K575" s="16">
        <v>6.3948376688848577E-2</v>
      </c>
      <c r="L575" s="16">
        <v>4.4900123740498489E-2</v>
      </c>
      <c r="M575" s="16">
        <v>5.9883448052196579E-2</v>
      </c>
      <c r="N575" s="16">
        <v>4.2000370938643374E-2</v>
      </c>
    </row>
    <row r="576" spans="1:14" x14ac:dyDescent="0.25">
      <c r="A576" s="28" t="s">
        <v>129</v>
      </c>
      <c r="B576" s="15">
        <v>3.8771504625541302E-3</v>
      </c>
      <c r="C576" s="16">
        <v>1.3620896807314022E-2</v>
      </c>
      <c r="D576" s="20"/>
      <c r="E576" s="16">
        <v>1.0338556325505139E-2</v>
      </c>
      <c r="F576" s="6">
        <v>2.40860921955257E-2</v>
      </c>
      <c r="G576" s="16">
        <v>1.9741808847954095E-2</v>
      </c>
      <c r="H576" s="16">
        <v>2.6799775731105882E-2</v>
      </c>
      <c r="I576" s="19"/>
      <c r="J576" s="19"/>
      <c r="K576" s="19"/>
      <c r="L576" s="16">
        <v>7.8789868431020961E-3</v>
      </c>
      <c r="M576" s="16">
        <v>1.2983677489923072E-2</v>
      </c>
      <c r="N576" s="16">
        <v>1.4000123646214457E-2</v>
      </c>
    </row>
    <row r="577" spans="1:14" x14ac:dyDescent="0.25">
      <c r="A577" s="28" t="s">
        <v>130</v>
      </c>
      <c r="B577" s="15">
        <v>1.9385752312770652E-2</v>
      </c>
      <c r="C577" s="16">
        <v>7.3574521163128903E-3</v>
      </c>
      <c r="D577" s="6">
        <v>4.8160807921384732E-2</v>
      </c>
      <c r="E577" s="16">
        <v>4.7932288734898985E-2</v>
      </c>
      <c r="F577" s="6">
        <v>5.7604065333173422E-2</v>
      </c>
      <c r="G577" s="19"/>
      <c r="H577" s="16">
        <v>4.4628795697465549E-2</v>
      </c>
      <c r="I577" s="16">
        <v>4.1718572123990487E-2</v>
      </c>
      <c r="J577" s="16">
        <v>3.477014410391719E-2</v>
      </c>
      <c r="K577" s="16">
        <v>3.9443436176648528E-2</v>
      </c>
      <c r="L577" s="16">
        <v>9.6492335665042048E-2</v>
      </c>
      <c r="M577" s="16">
        <v>9.8834480521965806E-2</v>
      </c>
      <c r="N577" s="16">
        <v>6.5296441799164828E-2</v>
      </c>
    </row>
    <row r="578" spans="1:14" x14ac:dyDescent="0.25">
      <c r="A578" s="28" t="s">
        <v>131</v>
      </c>
      <c r="B578" s="15">
        <v>1.9385752312770652E-2</v>
      </c>
      <c r="C578" s="16">
        <v>1.4167900519969901E-2</v>
      </c>
      <c r="D578" s="6">
        <v>1.0672586750859255E-2</v>
      </c>
      <c r="E578" s="16">
        <v>1.5977429578299656E-2</v>
      </c>
      <c r="F578" s="6">
        <v>2.5098871875967065E-2</v>
      </c>
      <c r="G578" s="16">
        <v>1.9741808847954095E-2</v>
      </c>
      <c r="H578" s="16">
        <v>8.9225450948321738E-3</v>
      </c>
      <c r="I578" s="19"/>
      <c r="J578" s="19"/>
      <c r="K578" s="16">
        <v>5.0800564629965725E-2</v>
      </c>
      <c r="L578" s="16">
        <v>3.7021136897396396E-2</v>
      </c>
      <c r="M578" s="19"/>
      <c r="N578" s="16">
        <v>4.0432312128007554E-2</v>
      </c>
    </row>
    <row r="579" spans="1:14" x14ac:dyDescent="0.25">
      <c r="A579" s="28" t="s">
        <v>149</v>
      </c>
      <c r="B579" s="15">
        <v>0.35130410539112833</v>
      </c>
      <c r="C579" s="16">
        <v>0.29792261470158887</v>
      </c>
      <c r="D579" s="6">
        <v>0.29943618296539048</v>
      </c>
      <c r="E579" s="16">
        <v>0.46804514084340065</v>
      </c>
      <c r="F579" s="6">
        <v>0.16758986568823861</v>
      </c>
      <c r="G579" s="16">
        <v>7.8967235391816382E-2</v>
      </c>
      <c r="H579" s="16">
        <v>0.17856339345977618</v>
      </c>
      <c r="I579" s="16">
        <v>0.19750010540800564</v>
      </c>
      <c r="J579" s="16">
        <v>0.12393263069384443</v>
      </c>
      <c r="K579" s="16">
        <v>0.15224843718491637</v>
      </c>
      <c r="L579" s="16">
        <v>0.14376625672365459</v>
      </c>
      <c r="M579" s="16">
        <v>0.17567597511033761</v>
      </c>
      <c r="N579" s="16">
        <v>0.15864933371551254</v>
      </c>
    </row>
    <row r="580" spans="1:14" x14ac:dyDescent="0.25">
      <c r="A580" s="28" t="s">
        <v>43</v>
      </c>
      <c r="B580" s="15">
        <v>0.1007139644508144</v>
      </c>
      <c r="C580" s="16">
        <v>9.7534292501821676E-2</v>
      </c>
      <c r="D580" s="6">
        <v>5.3463559411184837E-2</v>
      </c>
      <c r="E580" s="16">
        <v>5.9210035240488006E-2</v>
      </c>
      <c r="F580" s="6">
        <v>0.14872610380399456</v>
      </c>
      <c r="G580" s="16">
        <v>0.13512412552217018</v>
      </c>
      <c r="H580" s="16">
        <v>0.14285714285714282</v>
      </c>
      <c r="I580" s="16">
        <v>0.13072892510665376</v>
      </c>
      <c r="J580" s="16">
        <v>0.1933705311838558</v>
      </c>
      <c r="K580" s="16">
        <v>0.17107481347045783</v>
      </c>
      <c r="L580" s="16">
        <v>0.10437132250814411</v>
      </c>
      <c r="M580" s="16">
        <v>0.17461540475917098</v>
      </c>
      <c r="N580" s="16">
        <v>0.18194540457603398</v>
      </c>
    </row>
    <row r="581" spans="1:14" x14ac:dyDescent="0.25">
      <c r="A581" s="59" t="s">
        <v>248</v>
      </c>
      <c r="B581" s="17">
        <v>1</v>
      </c>
      <c r="C581" s="18">
        <v>1</v>
      </c>
      <c r="D581" s="8">
        <v>1</v>
      </c>
      <c r="E581" s="18">
        <v>1</v>
      </c>
      <c r="F581" s="8">
        <v>1</v>
      </c>
      <c r="G581" s="18">
        <v>1</v>
      </c>
      <c r="H581" s="18">
        <v>1</v>
      </c>
      <c r="I581" s="18">
        <v>1</v>
      </c>
      <c r="J581" s="18">
        <v>1</v>
      </c>
      <c r="K581" s="18">
        <v>1</v>
      </c>
      <c r="L581" s="18">
        <v>1</v>
      </c>
      <c r="M581" s="18">
        <v>1</v>
      </c>
      <c r="N581" s="18">
        <v>1</v>
      </c>
    </row>
    <row r="582" spans="1:14" s="36" customFormat="1" x14ac:dyDescent="0.25">
      <c r="A582" s="31" t="s">
        <v>249</v>
      </c>
      <c r="B582" s="32">
        <v>150.46617499999982</v>
      </c>
      <c r="C582" s="33">
        <v>163.57292999999999</v>
      </c>
      <c r="D582" s="34">
        <v>156.37164999999996</v>
      </c>
      <c r="E582" s="33">
        <v>159.42457999999999</v>
      </c>
      <c r="F582" s="34">
        <v>188.12506963788303</v>
      </c>
      <c r="G582" s="33">
        <v>180.62727272727275</v>
      </c>
      <c r="H582" s="33">
        <v>142.50432569974555</v>
      </c>
      <c r="I582" s="33">
        <v>130.44549999999998</v>
      </c>
      <c r="J582" s="33">
        <v>127.44203233256349</v>
      </c>
      <c r="K582" s="33">
        <v>122.57415254237284</v>
      </c>
      <c r="L582" s="33">
        <v>106.50097799511005</v>
      </c>
      <c r="M582" s="33">
        <v>116.26018735363002</v>
      </c>
      <c r="N582" s="33">
        <v>108.75733496332519</v>
      </c>
    </row>
    <row r="583" spans="1:14" x14ac:dyDescent="0.25">
      <c r="A583" s="41" t="s">
        <v>250</v>
      </c>
      <c r="B583" s="40">
        <v>273</v>
      </c>
      <c r="C583" s="38">
        <v>185</v>
      </c>
      <c r="D583" s="39">
        <v>124</v>
      </c>
      <c r="E583" s="38">
        <v>124</v>
      </c>
      <c r="F583" s="39">
        <v>127</v>
      </c>
      <c r="G583" s="38">
        <v>61</v>
      </c>
      <c r="H583" s="38">
        <v>112</v>
      </c>
      <c r="I583" s="38">
        <v>53</v>
      </c>
      <c r="J583" s="38">
        <v>108</v>
      </c>
      <c r="K583" s="38">
        <v>86</v>
      </c>
      <c r="L583" s="38">
        <v>87</v>
      </c>
      <c r="M583" s="38">
        <v>102</v>
      </c>
      <c r="N583" s="38">
        <v>92</v>
      </c>
    </row>
    <row r="584" spans="1:14" x14ac:dyDescent="0.25">
      <c r="A584"/>
    </row>
    <row r="585" spans="1:14" x14ac:dyDescent="0.25">
      <c r="A585" s="71" t="s">
        <v>396</v>
      </c>
      <c r="B585" s="71" t="s">
        <v>410</v>
      </c>
    </row>
    <row r="586" spans="1:14" x14ac:dyDescent="0.25">
      <c r="A586" s="71" t="s">
        <v>398</v>
      </c>
      <c r="B586" s="71" t="s">
        <v>399</v>
      </c>
    </row>
    <row r="588" spans="1:14" x14ac:dyDescent="0.25">
      <c r="A588" s="72" t="s">
        <v>413</v>
      </c>
      <c r="B588" s="1"/>
      <c r="C588" s="1"/>
      <c r="D588" s="1"/>
      <c r="E588" s="1"/>
      <c r="F588" s="1"/>
      <c r="G588" s="1"/>
      <c r="H588" s="1"/>
      <c r="I588" s="1"/>
      <c r="J588" s="1"/>
      <c r="K588" s="2"/>
    </row>
    <row r="590" spans="1:14" x14ac:dyDescent="0.25">
      <c r="E590" s="10" t="s">
        <v>3</v>
      </c>
      <c r="F590" s="11" t="s">
        <v>4</v>
      </c>
      <c r="G590" s="12" t="s">
        <v>5</v>
      </c>
      <c r="H590" s="11" t="s">
        <v>6</v>
      </c>
      <c r="I590" s="12" t="s">
        <v>7</v>
      </c>
      <c r="J590" s="11" t="s">
        <v>8</v>
      </c>
      <c r="K590" s="11" t="s">
        <v>9</v>
      </c>
      <c r="L590" s="11" t="s">
        <v>10</v>
      </c>
      <c r="M590" s="11" t="s">
        <v>11</v>
      </c>
    </row>
    <row r="591" spans="1:14" x14ac:dyDescent="0.25">
      <c r="A591" s="27" t="s">
        <v>73</v>
      </c>
      <c r="E591" s="13">
        <v>0.26973792247092654</v>
      </c>
      <c r="F591" s="14">
        <v>0.24928002321693765</v>
      </c>
      <c r="G591" s="4">
        <v>0.27910627107554481</v>
      </c>
      <c r="H591" s="14">
        <v>0.29466897125572722</v>
      </c>
      <c r="I591" s="4">
        <v>0.35744812967867795</v>
      </c>
      <c r="J591" s="14">
        <v>0.40006143263069383</v>
      </c>
      <c r="K591" s="14">
        <v>0.25937487396652581</v>
      </c>
      <c r="L591" s="14">
        <v>0.40723250587136017</v>
      </c>
      <c r="M591" s="14">
        <v>0.44727263204755546</v>
      </c>
    </row>
    <row r="592" spans="1:14" x14ac:dyDescent="0.25">
      <c r="A592" s="28" t="s">
        <v>74</v>
      </c>
      <c r="E592" s="15">
        <v>0.73026207752907335</v>
      </c>
      <c r="F592" s="16">
        <v>0.75071997678306246</v>
      </c>
      <c r="G592" s="6">
        <v>0.72089372892445513</v>
      </c>
      <c r="H592" s="16">
        <v>0.70533102874427267</v>
      </c>
      <c r="I592" s="6">
        <v>0.64255187032132211</v>
      </c>
      <c r="J592" s="16">
        <v>0.59993856736930617</v>
      </c>
      <c r="K592" s="16">
        <v>0.74062512603347419</v>
      </c>
      <c r="L592" s="16">
        <v>0.59276749412863983</v>
      </c>
      <c r="M592" s="16">
        <v>0.55272736795244448</v>
      </c>
    </row>
    <row r="593" spans="1:14" x14ac:dyDescent="0.25">
      <c r="A593" s="59" t="s">
        <v>248</v>
      </c>
      <c r="E593" s="17">
        <v>1</v>
      </c>
      <c r="F593" s="18">
        <v>1</v>
      </c>
      <c r="G593" s="8">
        <v>1</v>
      </c>
      <c r="H593" s="18">
        <v>1</v>
      </c>
      <c r="I593" s="8">
        <v>1</v>
      </c>
      <c r="J593" s="18">
        <v>1</v>
      </c>
      <c r="K593" s="18">
        <v>1</v>
      </c>
      <c r="L593" s="18">
        <v>1</v>
      </c>
      <c r="M593" s="18">
        <v>1</v>
      </c>
    </row>
    <row r="594" spans="1:14" s="36" customFormat="1" x14ac:dyDescent="0.25">
      <c r="A594" s="31" t="s">
        <v>249</v>
      </c>
      <c r="E594" s="32">
        <v>159.42457999999988</v>
      </c>
      <c r="F594" s="33">
        <v>188.12506963788297</v>
      </c>
      <c r="G594" s="34">
        <v>180.6272727272727</v>
      </c>
      <c r="H594" s="33">
        <v>142.50432569974555</v>
      </c>
      <c r="I594" s="34">
        <v>130.44550000000001</v>
      </c>
      <c r="J594" s="33">
        <v>127.44203233256347</v>
      </c>
      <c r="K594" s="33">
        <v>122.57415254237277</v>
      </c>
      <c r="L594" s="33">
        <v>106.50097799511011</v>
      </c>
      <c r="M594" s="33">
        <v>116.26018735362996</v>
      </c>
    </row>
    <row r="595" spans="1:14" x14ac:dyDescent="0.25">
      <c r="A595" s="41" t="s">
        <v>250</v>
      </c>
      <c r="E595" s="40">
        <v>124</v>
      </c>
      <c r="F595" s="38">
        <v>127</v>
      </c>
      <c r="G595" s="39">
        <v>61</v>
      </c>
      <c r="H595" s="38">
        <v>112</v>
      </c>
      <c r="I595" s="39">
        <v>53</v>
      </c>
      <c r="J595" s="38">
        <v>108</v>
      </c>
      <c r="K595" s="38">
        <v>86</v>
      </c>
      <c r="L595" s="38">
        <v>87</v>
      </c>
      <c r="M595" s="38">
        <v>102</v>
      </c>
    </row>
    <row r="596" spans="1:14" x14ac:dyDescent="0.25">
      <c r="A596"/>
    </row>
    <row r="597" spans="1:14" x14ac:dyDescent="0.25">
      <c r="A597" s="71" t="s">
        <v>396</v>
      </c>
      <c r="B597" s="71" t="s">
        <v>410</v>
      </c>
    </row>
    <row r="598" spans="1:14" x14ac:dyDescent="0.25">
      <c r="A598" s="71" t="s">
        <v>398</v>
      </c>
      <c r="B598" s="71" t="s">
        <v>399</v>
      </c>
    </row>
    <row r="600" spans="1:14" x14ac:dyDescent="0.25">
      <c r="A600" s="72" t="s">
        <v>414</v>
      </c>
      <c r="B600" s="1"/>
      <c r="C600" s="1"/>
      <c r="D600" s="1"/>
      <c r="E600" s="1"/>
      <c r="F600" s="1"/>
      <c r="G600" s="1"/>
      <c r="H600" s="1"/>
      <c r="I600" s="1"/>
      <c r="J600" s="1"/>
      <c r="K600" s="1"/>
      <c r="L600" s="1"/>
      <c r="M600" s="1"/>
      <c r="N600" s="2"/>
    </row>
    <row r="602" spans="1:14" x14ac:dyDescent="0.25">
      <c r="B602" s="10" t="s">
        <v>0</v>
      </c>
      <c r="C602" s="11" t="s">
        <v>1</v>
      </c>
      <c r="D602" s="12" t="s">
        <v>2</v>
      </c>
      <c r="E602" s="11" t="s">
        <v>3</v>
      </c>
      <c r="F602" s="12" t="s">
        <v>4</v>
      </c>
      <c r="G602" s="11" t="s">
        <v>5</v>
      </c>
      <c r="H602" s="11" t="s">
        <v>6</v>
      </c>
      <c r="I602" s="11" t="s">
        <v>7</v>
      </c>
      <c r="J602" s="11" t="s">
        <v>8</v>
      </c>
      <c r="K602" s="11" t="s">
        <v>9</v>
      </c>
      <c r="L602" s="11" t="s">
        <v>10</v>
      </c>
      <c r="M602" s="11" t="s">
        <v>11</v>
      </c>
    </row>
    <row r="603" spans="1:14" x14ac:dyDescent="0.25">
      <c r="A603" s="27" t="s">
        <v>73</v>
      </c>
      <c r="B603" s="13">
        <v>0.91450330946473546</v>
      </c>
      <c r="C603" s="14">
        <v>0.906144433556335</v>
      </c>
      <c r="D603" s="4">
        <v>0.90908176130391927</v>
      </c>
      <c r="E603" s="14">
        <v>0.86842007048097603</v>
      </c>
      <c r="F603" s="4">
        <v>0.90365563121789738</v>
      </c>
      <c r="G603" s="14">
        <v>0.91831181740399603</v>
      </c>
      <c r="H603" s="14">
        <v>0.93754218433617487</v>
      </c>
      <c r="I603" s="14">
        <v>0.95270821914132719</v>
      </c>
      <c r="J603" s="14">
        <v>0.91968363101278672</v>
      </c>
      <c r="K603" s="14">
        <v>0.84028231498285921</v>
      </c>
      <c r="L603" s="14">
        <v>0.90232076567590114</v>
      </c>
      <c r="M603" s="14">
        <v>0.81928908549224377</v>
      </c>
    </row>
    <row r="604" spans="1:14" x14ac:dyDescent="0.25">
      <c r="A604" s="28" t="s">
        <v>74</v>
      </c>
      <c r="B604" s="15">
        <v>8.54966905352645E-2</v>
      </c>
      <c r="C604" s="16">
        <v>9.3855566443665078E-2</v>
      </c>
      <c r="D604" s="6">
        <v>9.0918238696080594E-2</v>
      </c>
      <c r="E604" s="16">
        <v>0.13157992951902409</v>
      </c>
      <c r="F604" s="6">
        <v>9.6344368782102799E-2</v>
      </c>
      <c r="G604" s="16">
        <v>8.1688182596003939E-2</v>
      </c>
      <c r="H604" s="16">
        <v>6.2457815663825238E-2</v>
      </c>
      <c r="I604" s="16">
        <v>4.7291780858672743E-2</v>
      </c>
      <c r="J604" s="16">
        <v>8.0316368987213338E-2</v>
      </c>
      <c r="K604" s="16">
        <v>0.15971768501714073</v>
      </c>
      <c r="L604" s="16">
        <v>9.767923432409896E-2</v>
      </c>
      <c r="M604" s="16">
        <v>0.18071091450775625</v>
      </c>
    </row>
    <row r="605" spans="1:14" x14ac:dyDescent="0.25">
      <c r="A605" s="59" t="s">
        <v>248</v>
      </c>
      <c r="B605" s="17">
        <v>1</v>
      </c>
      <c r="C605" s="18">
        <v>1</v>
      </c>
      <c r="D605" s="8">
        <v>1</v>
      </c>
      <c r="E605" s="18">
        <v>1</v>
      </c>
      <c r="F605" s="8">
        <v>1</v>
      </c>
      <c r="G605" s="18">
        <v>1</v>
      </c>
      <c r="H605" s="18">
        <v>1</v>
      </c>
      <c r="I605" s="18">
        <v>1</v>
      </c>
      <c r="J605" s="18">
        <v>1</v>
      </c>
      <c r="K605" s="18">
        <v>1</v>
      </c>
      <c r="L605" s="18">
        <v>1</v>
      </c>
      <c r="M605" s="18">
        <v>1</v>
      </c>
    </row>
    <row r="606" spans="1:14" s="36" customFormat="1" x14ac:dyDescent="0.25">
      <c r="A606" s="31" t="s">
        <v>249</v>
      </c>
      <c r="B606" s="32">
        <v>150.46617500000053</v>
      </c>
      <c r="C606" s="33">
        <v>163.57293000000027</v>
      </c>
      <c r="D606" s="34">
        <v>156.37165000000027</v>
      </c>
      <c r="E606" s="33">
        <v>159.42457999999985</v>
      </c>
      <c r="F606" s="34">
        <v>188.12506963788306</v>
      </c>
      <c r="G606" s="33">
        <v>180.62727272727244</v>
      </c>
      <c r="H606" s="33">
        <v>142.50432569974549</v>
      </c>
      <c r="I606" s="33">
        <v>130.4455000000001</v>
      </c>
      <c r="J606" s="33">
        <v>127.44203233256341</v>
      </c>
      <c r="K606" s="33">
        <v>122.57415254237276</v>
      </c>
      <c r="L606" s="33">
        <v>106.50097799511016</v>
      </c>
      <c r="M606" s="33">
        <v>116.26018735363009</v>
      </c>
    </row>
    <row r="607" spans="1:14" x14ac:dyDescent="0.25">
      <c r="A607" s="41" t="s">
        <v>250</v>
      </c>
      <c r="B607" s="40">
        <v>273</v>
      </c>
      <c r="C607" s="38">
        <v>185</v>
      </c>
      <c r="D607" s="39">
        <v>124</v>
      </c>
      <c r="E607" s="38">
        <v>124</v>
      </c>
      <c r="F607" s="39">
        <v>127</v>
      </c>
      <c r="G607" s="38">
        <v>61</v>
      </c>
      <c r="H607" s="38">
        <v>112</v>
      </c>
      <c r="I607" s="38">
        <v>53</v>
      </c>
      <c r="J607" s="38">
        <v>108</v>
      </c>
      <c r="K607" s="38">
        <v>86</v>
      </c>
      <c r="L607" s="38">
        <v>87</v>
      </c>
      <c r="M607" s="38">
        <v>102</v>
      </c>
    </row>
    <row r="608" spans="1:14" x14ac:dyDescent="0.25">
      <c r="A608"/>
    </row>
    <row r="609" spans="1:14" x14ac:dyDescent="0.25">
      <c r="A609" s="71" t="s">
        <v>396</v>
      </c>
      <c r="B609" s="71" t="s">
        <v>410</v>
      </c>
    </row>
    <row r="610" spans="1:14" x14ac:dyDescent="0.25">
      <c r="A610" s="71" t="s">
        <v>398</v>
      </c>
      <c r="B610" s="71" t="s">
        <v>399</v>
      </c>
    </row>
    <row r="612" spans="1:14" x14ac:dyDescent="0.25">
      <c r="A612" s="30" t="s">
        <v>304</v>
      </c>
      <c r="B612" s="1"/>
      <c r="C612" s="1"/>
      <c r="D612" s="1"/>
      <c r="E612" s="1"/>
      <c r="F612" s="1"/>
      <c r="G612" s="1"/>
      <c r="H612" s="1"/>
      <c r="I612" s="1"/>
      <c r="J612" s="1"/>
      <c r="K612" s="1"/>
      <c r="L612" s="1"/>
      <c r="M612" s="1"/>
      <c r="N612" s="2"/>
    </row>
    <row r="614" spans="1:14" x14ac:dyDescent="0.25">
      <c r="B614" s="10" t="s">
        <v>0</v>
      </c>
      <c r="C614" s="11" t="s">
        <v>1</v>
      </c>
      <c r="D614" s="12" t="s">
        <v>2</v>
      </c>
      <c r="E614" s="11" t="s">
        <v>3</v>
      </c>
      <c r="F614" s="12" t="s">
        <v>4</v>
      </c>
      <c r="G614" s="11" t="s">
        <v>5</v>
      </c>
      <c r="H614" s="11" t="s">
        <v>6</v>
      </c>
      <c r="I614" s="11" t="s">
        <v>7</v>
      </c>
      <c r="J614" s="11" t="s">
        <v>8</v>
      </c>
      <c r="K614" s="11" t="s">
        <v>9</v>
      </c>
      <c r="L614" s="11" t="s">
        <v>10</v>
      </c>
      <c r="M614" s="11" t="s">
        <v>11</v>
      </c>
    </row>
    <row r="615" spans="1:14" x14ac:dyDescent="0.25">
      <c r="A615" s="27" t="s">
        <v>150</v>
      </c>
      <c r="B615" s="13">
        <v>0.10397980578962579</v>
      </c>
      <c r="C615" s="14">
        <v>0.10418048896004413</v>
      </c>
      <c r="D615" s="4">
        <v>5.2903628911379341E-2</v>
      </c>
      <c r="E615" s="14">
        <v>9.1991365247066026E-2</v>
      </c>
      <c r="F615" s="4">
        <v>0.24566566333661591</v>
      </c>
      <c r="G615" s="14">
        <v>8.89547330741432E-2</v>
      </c>
      <c r="H615" s="14">
        <v>0.12263894653435463</v>
      </c>
      <c r="I615" s="14">
        <v>1.4596484452008228E-2</v>
      </c>
      <c r="J615" s="14">
        <v>0.11892334041534179</v>
      </c>
      <c r="K615" s="14">
        <v>0.25284619962754623</v>
      </c>
      <c r="L615" s="14">
        <v>0.16411519408916625</v>
      </c>
      <c r="M615" s="14">
        <v>0.10315224389228544</v>
      </c>
    </row>
    <row r="616" spans="1:14" x14ac:dyDescent="0.25">
      <c r="A616" s="28" t="s">
        <v>151</v>
      </c>
      <c r="B616" s="15">
        <v>0.16970244905563206</v>
      </c>
      <c r="C616" s="16">
        <v>0.17078171267575989</v>
      </c>
      <c r="D616" s="6">
        <v>0.14117473428491928</v>
      </c>
      <c r="E616" s="16">
        <v>0.19155747877146642</v>
      </c>
      <c r="F616" s="6">
        <v>0.25256553733321757</v>
      </c>
      <c r="G616" s="16">
        <v>0.19013992840872102</v>
      </c>
      <c r="H616" s="16">
        <v>0.22637248613364513</v>
      </c>
      <c r="I616" s="16">
        <v>0.25694318716732445</v>
      </c>
      <c r="J616" s="16">
        <v>0.2098324313244328</v>
      </c>
      <c r="K616" s="16">
        <v>0.26173517384376138</v>
      </c>
      <c r="L616" s="16">
        <v>0.17416249195376562</v>
      </c>
      <c r="M616" s="16">
        <v>0.14262911275371165</v>
      </c>
    </row>
    <row r="617" spans="1:14" x14ac:dyDescent="0.25">
      <c r="A617" s="28" t="s">
        <v>77</v>
      </c>
      <c r="B617" s="15">
        <v>0.36549670511250149</v>
      </c>
      <c r="C617" s="16">
        <v>0.38078780494222458</v>
      </c>
      <c r="D617" s="6">
        <v>0.43533795930578839</v>
      </c>
      <c r="E617" s="16">
        <v>0.48917862405682222</v>
      </c>
      <c r="F617" s="6">
        <v>0.28853631240977812</v>
      </c>
      <c r="G617" s="16">
        <v>0.38658434240498735</v>
      </c>
      <c r="H617" s="16">
        <v>0.33970305248462446</v>
      </c>
      <c r="I617" s="16">
        <v>0.42335437512321322</v>
      </c>
      <c r="J617" s="16">
        <v>0.37061248201568131</v>
      </c>
      <c r="K617" s="16">
        <v>0.24164378827730532</v>
      </c>
      <c r="L617" s="16">
        <v>0.35837228177213065</v>
      </c>
      <c r="M617" s="16">
        <v>0.37408450840582236</v>
      </c>
    </row>
    <row r="618" spans="1:14" x14ac:dyDescent="0.25">
      <c r="A618" s="28" t="s">
        <v>152</v>
      </c>
      <c r="B618" s="15">
        <v>0.25715979836457814</v>
      </c>
      <c r="C618" s="16">
        <v>0.29103536145761016</v>
      </c>
      <c r="D618" s="6">
        <v>0.28818255390442299</v>
      </c>
      <c r="E618" s="16">
        <v>0.1666659503903663</v>
      </c>
      <c r="F618" s="6">
        <v>0.19235754160651891</v>
      </c>
      <c r="G618" s="16">
        <v>0.30059259766728896</v>
      </c>
      <c r="H618" s="16">
        <v>0.25468814851148919</v>
      </c>
      <c r="I618" s="16">
        <v>0.27591298435343775</v>
      </c>
      <c r="J618" s="16">
        <v>0.25168914160033973</v>
      </c>
      <c r="K618" s="16">
        <v>0.19683414287634149</v>
      </c>
      <c r="L618" s="16">
        <v>0.22129243514035429</v>
      </c>
      <c r="M618" s="16">
        <v>0.3237826926707425</v>
      </c>
    </row>
    <row r="619" spans="1:14" x14ac:dyDescent="0.25">
      <c r="A619" s="28" t="s">
        <v>153</v>
      </c>
      <c r="B619" s="15">
        <v>0.10366124167766259</v>
      </c>
      <c r="C619" s="16">
        <v>5.3214631964361277E-2</v>
      </c>
      <c r="D619" s="6">
        <v>8.2401123593490097E-2</v>
      </c>
      <c r="E619" s="16">
        <v>6.0606581534278996E-2</v>
      </c>
      <c r="F619" s="6">
        <v>2.0874945313869728E-2</v>
      </c>
      <c r="G619" s="16">
        <v>3.3728398444859288E-2</v>
      </c>
      <c r="H619" s="16">
        <v>5.6597366335886516E-2</v>
      </c>
      <c r="I619" s="16">
        <v>2.9192968904016455E-2</v>
      </c>
      <c r="J619" s="16">
        <v>4.8942604644204343E-2</v>
      </c>
      <c r="K619" s="16">
        <v>4.6940695375045569E-2</v>
      </c>
      <c r="L619" s="16">
        <v>8.2057597044583167E-2</v>
      </c>
      <c r="M619" s="16">
        <v>5.6351442277438137E-2</v>
      </c>
    </row>
    <row r="620" spans="1:14" x14ac:dyDescent="0.25">
      <c r="A620" s="59" t="s">
        <v>248</v>
      </c>
      <c r="B620" s="17">
        <v>1</v>
      </c>
      <c r="C620" s="18">
        <v>1</v>
      </c>
      <c r="D620" s="8">
        <v>1</v>
      </c>
      <c r="E620" s="18">
        <v>1</v>
      </c>
      <c r="F620" s="8">
        <v>1</v>
      </c>
      <c r="G620" s="18">
        <v>1</v>
      </c>
      <c r="H620" s="18">
        <v>1</v>
      </c>
      <c r="I620" s="18">
        <v>1</v>
      </c>
      <c r="J620" s="18">
        <v>1</v>
      </c>
      <c r="K620" s="18">
        <v>1</v>
      </c>
      <c r="L620" s="18">
        <v>1</v>
      </c>
      <c r="M620" s="18">
        <v>1</v>
      </c>
    </row>
    <row r="621" spans="1:14" s="36" customFormat="1" x14ac:dyDescent="0.25">
      <c r="A621" s="31" t="s">
        <v>249</v>
      </c>
      <c r="B621" s="32">
        <v>137.60181499999985</v>
      </c>
      <c r="C621" s="33">
        <v>148.22069999999994</v>
      </c>
      <c r="D621" s="34">
        <v>142.15461499999998</v>
      </c>
      <c r="E621" s="33">
        <v>138.44750500000001</v>
      </c>
      <c r="F621" s="34">
        <v>170.00027855153195</v>
      </c>
      <c r="G621" s="33">
        <v>165.87215909090912</v>
      </c>
      <c r="H621" s="33">
        <v>134.87531806615775</v>
      </c>
      <c r="I621" s="33">
        <v>124.27649999999997</v>
      </c>
      <c r="J621" s="33">
        <v>118.8647806004619</v>
      </c>
      <c r="K621" s="33">
        <v>102.99689265536728</v>
      </c>
      <c r="L621" s="33">
        <v>96.09804400977994</v>
      </c>
      <c r="M621" s="33">
        <v>96.760187353629988</v>
      </c>
    </row>
    <row r="622" spans="1:14" x14ac:dyDescent="0.25">
      <c r="A622" s="41" t="s">
        <v>250</v>
      </c>
      <c r="B622" s="40">
        <v>250</v>
      </c>
      <c r="C622" s="38">
        <v>168</v>
      </c>
      <c r="D622" s="39">
        <v>113</v>
      </c>
      <c r="E622" s="38">
        <v>109</v>
      </c>
      <c r="F622" s="39">
        <v>115</v>
      </c>
      <c r="G622" s="38">
        <v>56</v>
      </c>
      <c r="H622" s="38">
        <v>106</v>
      </c>
      <c r="I622" s="38">
        <v>51</v>
      </c>
      <c r="J622" s="38">
        <v>99</v>
      </c>
      <c r="K622" s="38">
        <v>73</v>
      </c>
      <c r="L622" s="38">
        <v>78</v>
      </c>
      <c r="M622" s="38">
        <v>87</v>
      </c>
    </row>
    <row r="624" spans="1:14" s="36" customFormat="1" x14ac:dyDescent="0.25">
      <c r="A624" s="62" t="s">
        <v>376</v>
      </c>
      <c r="B624" s="63">
        <f>B615+B616</f>
        <v>0.27368225484525788</v>
      </c>
      <c r="C624" s="63">
        <f t="shared" ref="C624:M624" si="33">C615+C616</f>
        <v>0.27496220163580404</v>
      </c>
      <c r="D624" s="63">
        <f t="shared" si="33"/>
        <v>0.19407836319629862</v>
      </c>
      <c r="E624" s="63">
        <f t="shared" si="33"/>
        <v>0.28354884401853242</v>
      </c>
      <c r="F624" s="63">
        <f t="shared" si="33"/>
        <v>0.49823120066983351</v>
      </c>
      <c r="G624" s="63">
        <f t="shared" si="33"/>
        <v>0.27909466148286421</v>
      </c>
      <c r="H624" s="63">
        <f t="shared" si="33"/>
        <v>0.34901143266799978</v>
      </c>
      <c r="I624" s="63">
        <f t="shared" si="33"/>
        <v>0.27153967161933268</v>
      </c>
      <c r="J624" s="63">
        <f t="shared" si="33"/>
        <v>0.3287557717397746</v>
      </c>
      <c r="K624" s="63">
        <f t="shared" si="33"/>
        <v>0.51458137347130761</v>
      </c>
      <c r="L624" s="63">
        <f t="shared" si="33"/>
        <v>0.33827768604293185</v>
      </c>
      <c r="M624" s="63">
        <f t="shared" si="33"/>
        <v>0.2457813566459971</v>
      </c>
    </row>
    <row r="625" spans="1:14" s="36" customFormat="1" x14ac:dyDescent="0.25">
      <c r="A625" s="64" t="s">
        <v>377</v>
      </c>
      <c r="B625" s="63">
        <f>B617</f>
        <v>0.36549670511250149</v>
      </c>
      <c r="C625" s="63">
        <f t="shared" ref="C625:M625" si="34">C617</f>
        <v>0.38078780494222458</v>
      </c>
      <c r="D625" s="63">
        <f t="shared" si="34"/>
        <v>0.43533795930578839</v>
      </c>
      <c r="E625" s="63">
        <f t="shared" si="34"/>
        <v>0.48917862405682222</v>
      </c>
      <c r="F625" s="63">
        <f t="shared" si="34"/>
        <v>0.28853631240977812</v>
      </c>
      <c r="G625" s="63">
        <f t="shared" si="34"/>
        <v>0.38658434240498735</v>
      </c>
      <c r="H625" s="63">
        <f t="shared" si="34"/>
        <v>0.33970305248462446</v>
      </c>
      <c r="I625" s="63">
        <f t="shared" si="34"/>
        <v>0.42335437512321322</v>
      </c>
      <c r="J625" s="63">
        <f t="shared" si="34"/>
        <v>0.37061248201568131</v>
      </c>
      <c r="K625" s="63">
        <f t="shared" si="34"/>
        <v>0.24164378827730532</v>
      </c>
      <c r="L625" s="63">
        <f t="shared" si="34"/>
        <v>0.35837228177213065</v>
      </c>
      <c r="M625" s="63">
        <f t="shared" si="34"/>
        <v>0.37408450840582236</v>
      </c>
    </row>
    <row r="626" spans="1:14" s="36" customFormat="1" x14ac:dyDescent="0.25">
      <c r="A626" s="65" t="s">
        <v>378</v>
      </c>
      <c r="B626" s="63">
        <f>B618+B619</f>
        <v>0.36082104004224075</v>
      </c>
      <c r="C626" s="63">
        <f t="shared" ref="C626:M626" si="35">C618+C619</f>
        <v>0.34424999342197143</v>
      </c>
      <c r="D626" s="63">
        <f t="shared" si="35"/>
        <v>0.3705836774979131</v>
      </c>
      <c r="E626" s="63">
        <f t="shared" si="35"/>
        <v>0.2272725319246453</v>
      </c>
      <c r="F626" s="63">
        <f t="shared" si="35"/>
        <v>0.21323248692038865</v>
      </c>
      <c r="G626" s="63">
        <f t="shared" si="35"/>
        <v>0.33432099611214827</v>
      </c>
      <c r="H626" s="63">
        <f t="shared" si="35"/>
        <v>0.31128551484737571</v>
      </c>
      <c r="I626" s="63">
        <f t="shared" si="35"/>
        <v>0.30510595325745421</v>
      </c>
      <c r="J626" s="63">
        <f t="shared" si="35"/>
        <v>0.30063174624454408</v>
      </c>
      <c r="K626" s="63">
        <f t="shared" si="35"/>
        <v>0.24377483825138707</v>
      </c>
      <c r="L626" s="63">
        <f t="shared" si="35"/>
        <v>0.30335003218493745</v>
      </c>
      <c r="M626" s="63">
        <f t="shared" si="35"/>
        <v>0.38013413494818066</v>
      </c>
    </row>
    <row r="627" spans="1:14" x14ac:dyDescent="0.25">
      <c r="A627"/>
      <c r="C627" s="36"/>
    </row>
    <row r="628" spans="1:14" x14ac:dyDescent="0.25">
      <c r="A628" s="60" t="s">
        <v>374</v>
      </c>
      <c r="B628" s="61">
        <v>3.0868202210850186</v>
      </c>
      <c r="C628" s="61">
        <v>3.0183219347904839</v>
      </c>
      <c r="D628" s="61">
        <v>3.2060028089837251</v>
      </c>
      <c r="E628" s="61">
        <v>2.9123389041933261</v>
      </c>
      <c r="F628" s="61">
        <v>2.4902105682278077</v>
      </c>
      <c r="G628" s="61">
        <v>2.9999999999999996</v>
      </c>
      <c r="H628" s="61">
        <v>2.896232501980907</v>
      </c>
      <c r="I628" s="61">
        <v>3.0481627660901291</v>
      </c>
      <c r="J628" s="61">
        <v>2.9018952387336321</v>
      </c>
      <c r="K628" s="61">
        <v>2.5232879605275795</v>
      </c>
      <c r="L628" s="61">
        <v>2.8830147490974234</v>
      </c>
      <c r="M628" s="61">
        <v>3.0875519766873363</v>
      </c>
    </row>
    <row r="629" spans="1:14" x14ac:dyDescent="0.25">
      <c r="A629"/>
    </row>
    <row r="630" spans="1:14" x14ac:dyDescent="0.25">
      <c r="A630" s="71" t="s">
        <v>396</v>
      </c>
      <c r="B630" s="71" t="s">
        <v>415</v>
      </c>
    </row>
    <row r="631" spans="1:14" x14ac:dyDescent="0.25">
      <c r="A631" s="71" t="s">
        <v>398</v>
      </c>
      <c r="B631" s="71" t="s">
        <v>399</v>
      </c>
    </row>
    <row r="632" spans="1:14" x14ac:dyDescent="0.25">
      <c r="A632"/>
    </row>
    <row r="633" spans="1:14" x14ac:dyDescent="0.25">
      <c r="A633" s="72" t="s">
        <v>416</v>
      </c>
      <c r="B633" s="1"/>
      <c r="C633" s="1"/>
      <c r="D633" s="1"/>
      <c r="E633" s="1"/>
      <c r="F633" s="1"/>
      <c r="G633" s="1"/>
      <c r="H633" s="1"/>
      <c r="I633" s="1"/>
      <c r="J633" s="1"/>
      <c r="K633" s="1"/>
      <c r="L633" s="1"/>
      <c r="M633" s="1"/>
      <c r="N633" s="2"/>
    </row>
    <row r="635" spans="1:14" x14ac:dyDescent="0.25">
      <c r="B635" s="10" t="s">
        <v>0</v>
      </c>
      <c r="C635" s="11" t="s">
        <v>1</v>
      </c>
      <c r="D635" s="12" t="s">
        <v>2</v>
      </c>
      <c r="E635" s="11" t="s">
        <v>3</v>
      </c>
      <c r="F635" s="12" t="s">
        <v>4</v>
      </c>
      <c r="G635" s="11" t="s">
        <v>5</v>
      </c>
      <c r="H635" s="11" t="s">
        <v>6</v>
      </c>
      <c r="I635" s="11" t="s">
        <v>7</v>
      </c>
      <c r="J635" s="11" t="s">
        <v>8</v>
      </c>
      <c r="K635" s="11" t="s">
        <v>9</v>
      </c>
      <c r="L635" s="11" t="s">
        <v>10</v>
      </c>
      <c r="M635" s="11" t="s">
        <v>11</v>
      </c>
    </row>
    <row r="636" spans="1:14" x14ac:dyDescent="0.25">
      <c r="A636" s="27" t="s">
        <v>154</v>
      </c>
      <c r="B636" s="13">
        <v>9.7729379514361933E-2</v>
      </c>
      <c r="C636" s="14">
        <v>8.7941461617709327E-2</v>
      </c>
      <c r="D636" s="4">
        <v>4.1126768905814286E-2</v>
      </c>
      <c r="E636" s="14">
        <v>3.6796546098826405E-2</v>
      </c>
      <c r="F636" s="4">
        <v>9.6178770803259456E-2</v>
      </c>
      <c r="G636" s="14">
        <v>6.4493808553273829E-2</v>
      </c>
      <c r="H636" s="14">
        <v>0.10376749801909221</v>
      </c>
      <c r="I636" s="14">
        <v>7.4458968509734352E-2</v>
      </c>
      <c r="J636" s="14">
        <v>0.1048613276677265</v>
      </c>
      <c r="K636" s="14">
        <v>6.9345518075527468E-2</v>
      </c>
      <c r="L636" s="14">
        <v>3.3612269457893709E-2</v>
      </c>
      <c r="M636" s="14">
        <v>5.635144227743813E-2</v>
      </c>
    </row>
    <row r="637" spans="1:14" x14ac:dyDescent="0.25">
      <c r="A637" s="28" t="s">
        <v>155</v>
      </c>
      <c r="B637" s="15">
        <v>0.19790560175387223</v>
      </c>
      <c r="C637" s="16">
        <v>0.30217317824028628</v>
      </c>
      <c r="D637" s="6">
        <v>0.19994834497634842</v>
      </c>
      <c r="E637" s="16">
        <v>0.25108256736009787</v>
      </c>
      <c r="F637" s="6">
        <v>0.23281135046477072</v>
      </c>
      <c r="G637" s="16">
        <v>0.14418106770342706</v>
      </c>
      <c r="H637" s="16">
        <v>0.18868052673282265</v>
      </c>
      <c r="I637" s="16">
        <v>0.1474413907697755</v>
      </c>
      <c r="J637" s="16">
        <v>0.21440999291799157</v>
      </c>
      <c r="K637" s="16">
        <v>0.24840171251943868</v>
      </c>
      <c r="L637" s="16">
        <v>0.19162631888276282</v>
      </c>
      <c r="M637" s="16">
        <v>0.17860496749490523</v>
      </c>
    </row>
    <row r="638" spans="1:14" x14ac:dyDescent="0.25">
      <c r="A638" s="28" t="s">
        <v>77</v>
      </c>
      <c r="B638" s="15">
        <v>0.32692097847691903</v>
      </c>
      <c r="C638" s="16">
        <v>0.32576219111095817</v>
      </c>
      <c r="D638" s="6">
        <v>0.39406360461811252</v>
      </c>
      <c r="E638" s="16">
        <v>0.36796546098826416</v>
      </c>
      <c r="F638" s="6">
        <v>0.34184443413987509</v>
      </c>
      <c r="G638" s="16">
        <v>0.38324284515388707</v>
      </c>
      <c r="H638" s="16">
        <v>0.37741199109534784</v>
      </c>
      <c r="I638" s="16">
        <v>0.35474526559727709</v>
      </c>
      <c r="J638" s="16">
        <v>0.31240497819537988</v>
      </c>
      <c r="K638" s="16">
        <v>0.37144585021214505</v>
      </c>
      <c r="L638" s="16">
        <v>0.28373121379194527</v>
      </c>
      <c r="M638" s="16">
        <v>0.27220657072459975</v>
      </c>
    </row>
    <row r="639" spans="1:14" x14ac:dyDescent="0.25">
      <c r="A639" s="28" t="s">
        <v>156</v>
      </c>
      <c r="B639" s="15">
        <v>0.30144936678342493</v>
      </c>
      <c r="C639" s="16">
        <v>0.26157560988444933</v>
      </c>
      <c r="D639" s="6">
        <v>0.30010699969184962</v>
      </c>
      <c r="E639" s="16">
        <v>0.27164382630080613</v>
      </c>
      <c r="F639" s="6">
        <v>0.25964073465388399</v>
      </c>
      <c r="G639" s="16">
        <v>0.40808227858941193</v>
      </c>
      <c r="H639" s="16">
        <v>0.24526091385880835</v>
      </c>
      <c r="I639" s="16">
        <v>0.38393823450129344</v>
      </c>
      <c r="J639" s="16">
        <v>0.31240497819537988</v>
      </c>
      <c r="K639" s="16">
        <v>0.23257242690114618</v>
      </c>
      <c r="L639" s="16">
        <v>0.39413954269401918</v>
      </c>
      <c r="M639" s="16">
        <v>0.40528504281572042</v>
      </c>
    </row>
    <row r="640" spans="1:14" x14ac:dyDescent="0.25">
      <c r="A640" s="28" t="s">
        <v>157</v>
      </c>
      <c r="B640" s="15">
        <v>7.599467347142197E-2</v>
      </c>
      <c r="C640" s="16">
        <v>2.2547559146596941E-2</v>
      </c>
      <c r="D640" s="6">
        <v>6.475428180787518E-2</v>
      </c>
      <c r="E640" s="16">
        <v>7.2511599252005288E-2</v>
      </c>
      <c r="F640" s="6">
        <v>6.952470993821086E-2</v>
      </c>
      <c r="G640" s="19"/>
      <c r="H640" s="16">
        <v>8.4879070293929007E-2</v>
      </c>
      <c r="I640" s="16">
        <v>3.9416140621919685E-2</v>
      </c>
      <c r="J640" s="16">
        <v>5.5918723023522167E-2</v>
      </c>
      <c r="K640" s="16">
        <v>7.8234492291742647E-2</v>
      </c>
      <c r="L640" s="16">
        <v>9.6890655173378859E-2</v>
      </c>
      <c r="M640" s="16">
        <v>8.7551976687336344E-2</v>
      </c>
    </row>
    <row r="641" spans="1:13" x14ac:dyDescent="0.25">
      <c r="A641" s="59" t="s">
        <v>248</v>
      </c>
      <c r="B641" s="17">
        <v>1</v>
      </c>
      <c r="C641" s="18">
        <v>1</v>
      </c>
      <c r="D641" s="8">
        <v>1</v>
      </c>
      <c r="E641" s="18">
        <v>1</v>
      </c>
      <c r="F641" s="8">
        <v>1</v>
      </c>
      <c r="G641" s="18">
        <v>1</v>
      </c>
      <c r="H641" s="18">
        <v>1</v>
      </c>
      <c r="I641" s="18">
        <v>1</v>
      </c>
      <c r="J641" s="18">
        <v>1</v>
      </c>
      <c r="K641" s="18">
        <v>1</v>
      </c>
      <c r="L641" s="18">
        <v>1</v>
      </c>
      <c r="M641" s="18">
        <v>1</v>
      </c>
    </row>
    <row r="642" spans="1:13" s="36" customFormat="1" x14ac:dyDescent="0.25">
      <c r="A642" s="31" t="s">
        <v>249</v>
      </c>
      <c r="B642" s="32">
        <v>137.60181499999982</v>
      </c>
      <c r="C642" s="33">
        <v>148.22069999999994</v>
      </c>
      <c r="D642" s="34">
        <v>142.15461499999998</v>
      </c>
      <c r="E642" s="33">
        <v>138.44750500000001</v>
      </c>
      <c r="F642" s="34">
        <v>170.00027855153195</v>
      </c>
      <c r="G642" s="33">
        <v>165.87215909090912</v>
      </c>
      <c r="H642" s="33">
        <v>134.87531806615775</v>
      </c>
      <c r="I642" s="33">
        <v>124.27649999999997</v>
      </c>
      <c r="J642" s="33">
        <v>118.8647806004619</v>
      </c>
      <c r="K642" s="33">
        <v>102.99689265536725</v>
      </c>
      <c r="L642" s="33">
        <v>96.098044009779954</v>
      </c>
      <c r="M642" s="33">
        <v>96.760187353630002</v>
      </c>
    </row>
    <row r="643" spans="1:13" x14ac:dyDescent="0.25">
      <c r="A643" s="41" t="s">
        <v>250</v>
      </c>
      <c r="B643" s="40">
        <v>250</v>
      </c>
      <c r="C643" s="38">
        <v>168</v>
      </c>
      <c r="D643" s="39">
        <v>113</v>
      </c>
      <c r="E643" s="38">
        <v>109</v>
      </c>
      <c r="F643" s="39">
        <v>115</v>
      </c>
      <c r="G643" s="38">
        <v>56</v>
      </c>
      <c r="H643" s="38">
        <v>106</v>
      </c>
      <c r="I643" s="38">
        <v>51</v>
      </c>
      <c r="J643" s="38">
        <v>99</v>
      </c>
      <c r="K643" s="38">
        <v>73</v>
      </c>
      <c r="L643" s="38">
        <v>78</v>
      </c>
      <c r="M643" s="38">
        <v>87</v>
      </c>
    </row>
    <row r="645" spans="1:13" s="36" customFormat="1" x14ac:dyDescent="0.25">
      <c r="A645" s="62" t="s">
        <v>376</v>
      </c>
      <c r="B645" s="63">
        <f>B636+B637</f>
        <v>0.29563498126823418</v>
      </c>
      <c r="C645" s="63">
        <f t="shared" ref="C645:M645" si="36">C636+C637</f>
        <v>0.3901146398579956</v>
      </c>
      <c r="D645" s="63">
        <f t="shared" si="36"/>
        <v>0.24107511388216271</v>
      </c>
      <c r="E645" s="63">
        <f t="shared" si="36"/>
        <v>0.28787911345892425</v>
      </c>
      <c r="F645" s="63">
        <f t="shared" si="36"/>
        <v>0.32899012126803018</v>
      </c>
      <c r="G645" s="63">
        <f t="shared" si="36"/>
        <v>0.20867487625670089</v>
      </c>
      <c r="H645" s="63">
        <f t="shared" si="36"/>
        <v>0.29244802475191489</v>
      </c>
      <c r="I645" s="63">
        <f t="shared" si="36"/>
        <v>0.22190035927950985</v>
      </c>
      <c r="J645" s="63">
        <f t="shared" si="36"/>
        <v>0.31927132058571805</v>
      </c>
      <c r="K645" s="63">
        <f t="shared" si="36"/>
        <v>0.31774723059496612</v>
      </c>
      <c r="L645" s="63">
        <f t="shared" si="36"/>
        <v>0.22523858834065652</v>
      </c>
      <c r="M645" s="63">
        <f t="shared" si="36"/>
        <v>0.23495640977234336</v>
      </c>
    </row>
    <row r="646" spans="1:13" s="36" customFormat="1" x14ac:dyDescent="0.25">
      <c r="A646" s="64" t="s">
        <v>377</v>
      </c>
      <c r="B646" s="63">
        <f>B638</f>
        <v>0.32692097847691903</v>
      </c>
      <c r="C646" s="63">
        <f t="shared" ref="C646:M646" si="37">C638</f>
        <v>0.32576219111095817</v>
      </c>
      <c r="D646" s="63">
        <f t="shared" si="37"/>
        <v>0.39406360461811252</v>
      </c>
      <c r="E646" s="63">
        <f t="shared" si="37"/>
        <v>0.36796546098826416</v>
      </c>
      <c r="F646" s="63">
        <f t="shared" si="37"/>
        <v>0.34184443413987509</v>
      </c>
      <c r="G646" s="63">
        <f t="shared" si="37"/>
        <v>0.38324284515388707</v>
      </c>
      <c r="H646" s="63">
        <f t="shared" si="37"/>
        <v>0.37741199109534784</v>
      </c>
      <c r="I646" s="63">
        <f t="shared" si="37"/>
        <v>0.35474526559727709</v>
      </c>
      <c r="J646" s="63">
        <f t="shared" si="37"/>
        <v>0.31240497819537988</v>
      </c>
      <c r="K646" s="63">
        <f t="shared" si="37"/>
        <v>0.37144585021214505</v>
      </c>
      <c r="L646" s="63">
        <f t="shared" si="37"/>
        <v>0.28373121379194527</v>
      </c>
      <c r="M646" s="63">
        <f t="shared" si="37"/>
        <v>0.27220657072459975</v>
      </c>
    </row>
    <row r="647" spans="1:13" s="36" customFormat="1" x14ac:dyDescent="0.25">
      <c r="A647" s="65" t="s">
        <v>378</v>
      </c>
      <c r="B647" s="63">
        <f>B639+B640</f>
        <v>0.3774440402548469</v>
      </c>
      <c r="C647" s="63">
        <f t="shared" ref="C647:M647" si="38">C639+C640</f>
        <v>0.28412316903104629</v>
      </c>
      <c r="D647" s="63">
        <f t="shared" si="38"/>
        <v>0.3648612814997248</v>
      </c>
      <c r="E647" s="63">
        <f t="shared" si="38"/>
        <v>0.34415542555281142</v>
      </c>
      <c r="F647" s="63">
        <f t="shared" si="38"/>
        <v>0.32916544459209485</v>
      </c>
      <c r="G647" s="63">
        <f t="shared" si="38"/>
        <v>0.40808227858941193</v>
      </c>
      <c r="H647" s="63">
        <f t="shared" si="38"/>
        <v>0.33013998415273738</v>
      </c>
      <c r="I647" s="63">
        <f t="shared" si="38"/>
        <v>0.42335437512321311</v>
      </c>
      <c r="J647" s="63">
        <f t="shared" si="38"/>
        <v>0.36832370121890207</v>
      </c>
      <c r="K647" s="63">
        <f t="shared" si="38"/>
        <v>0.31080691919288883</v>
      </c>
      <c r="L647" s="63">
        <f t="shared" si="38"/>
        <v>0.49103019786739804</v>
      </c>
      <c r="M647" s="63">
        <f t="shared" si="38"/>
        <v>0.49283701950305675</v>
      </c>
    </row>
    <row r="648" spans="1:13" x14ac:dyDescent="0.25">
      <c r="A648"/>
      <c r="C648" s="36"/>
    </row>
    <row r="649" spans="1:13" x14ac:dyDescent="0.25">
      <c r="A649" s="60" t="s">
        <v>374</v>
      </c>
      <c r="B649" s="61">
        <v>3.0600743529436727</v>
      </c>
      <c r="C649" s="61">
        <v>2.8286146267019392</v>
      </c>
      <c r="D649" s="61">
        <v>3.1474136805196236</v>
      </c>
      <c r="E649" s="61">
        <v>3.0919913652470665</v>
      </c>
      <c r="F649" s="61">
        <v>2.9735212624590157</v>
      </c>
      <c r="G649" s="61">
        <v>3.1349135937794363</v>
      </c>
      <c r="H649" s="61">
        <v>3.0188035316756605</v>
      </c>
      <c r="I649" s="61">
        <v>3.1664111879558887</v>
      </c>
      <c r="J649" s="61">
        <v>3.000109775988979</v>
      </c>
      <c r="K649" s="61">
        <v>3.0019486628141374</v>
      </c>
      <c r="L649" s="61">
        <v>3.3290699952422265</v>
      </c>
      <c r="M649" s="61">
        <v>3.2890811441406123</v>
      </c>
    </row>
    <row r="650" spans="1:13" x14ac:dyDescent="0.25">
      <c r="A650"/>
    </row>
    <row r="651" spans="1:13" x14ac:dyDescent="0.25">
      <c r="A651" s="71" t="s">
        <v>396</v>
      </c>
      <c r="B651" s="71" t="s">
        <v>415</v>
      </c>
    </row>
    <row r="652" spans="1:13" x14ac:dyDescent="0.25">
      <c r="A652" s="71" t="s">
        <v>398</v>
      </c>
      <c r="B652" s="71" t="s">
        <v>399</v>
      </c>
    </row>
    <row r="653" spans="1:13" x14ac:dyDescent="0.25">
      <c r="A653"/>
    </row>
    <row r="654" spans="1:13" x14ac:dyDescent="0.25">
      <c r="A654" s="72" t="s">
        <v>417</v>
      </c>
      <c r="B654" s="1"/>
      <c r="C654" s="1"/>
      <c r="D654" s="1"/>
      <c r="E654" s="1"/>
      <c r="F654" s="1"/>
      <c r="G654" s="1"/>
      <c r="H654" s="1"/>
      <c r="I654" s="1"/>
      <c r="J654" s="1"/>
      <c r="K654" s="1"/>
      <c r="L654" s="1"/>
      <c r="M654" s="2"/>
    </row>
    <row r="656" spans="1:13" x14ac:dyDescent="0.25">
      <c r="C656" s="10" t="s">
        <v>1</v>
      </c>
      <c r="D656" s="11" t="s">
        <v>2</v>
      </c>
      <c r="E656" s="12" t="s">
        <v>3</v>
      </c>
      <c r="F656" s="11" t="s">
        <v>4</v>
      </c>
      <c r="G656" s="12" t="s">
        <v>5</v>
      </c>
      <c r="H656" s="11" t="s">
        <v>6</v>
      </c>
      <c r="I656" s="11" t="s">
        <v>7</v>
      </c>
      <c r="J656" s="11" t="s">
        <v>8</v>
      </c>
      <c r="K656" s="11" t="s">
        <v>9</v>
      </c>
      <c r="L656" s="11" t="s">
        <v>10</v>
      </c>
      <c r="M656" s="11" t="s">
        <v>11</v>
      </c>
    </row>
    <row r="657" spans="1:13" x14ac:dyDescent="0.25">
      <c r="A657" s="27" t="s">
        <v>158</v>
      </c>
      <c r="C657" s="13">
        <v>2.2547559146596948E-2</v>
      </c>
      <c r="D657" s="14">
        <v>1.7646841785614906E-2</v>
      </c>
      <c r="E657" s="23"/>
      <c r="F657" s="14">
        <v>7.4183067043966877E-2</v>
      </c>
      <c r="G657" s="4">
        <v>2.149793618442461E-2</v>
      </c>
      <c r="H657" s="14">
        <v>1.8854469305361651E-2</v>
      </c>
      <c r="I657" s="14">
        <v>1.4596484452008229E-2</v>
      </c>
      <c r="J657" s="14">
        <v>3.4990367885568738E-2</v>
      </c>
      <c r="K657" s="14">
        <v>2.6849309808589482E-2</v>
      </c>
      <c r="L657" s="14">
        <v>3.3612269457893695E-2</v>
      </c>
      <c r="M657" s="14">
        <v>2.5150907867539932E-2</v>
      </c>
    </row>
    <row r="658" spans="1:13" x14ac:dyDescent="0.25">
      <c r="A658" s="28" t="s">
        <v>159</v>
      </c>
      <c r="C658" s="15">
        <v>0.18520975815118942</v>
      </c>
      <c r="D658" s="16">
        <v>9.4141087153589764E-2</v>
      </c>
      <c r="E658" s="6">
        <v>9.8484620578752888E-2</v>
      </c>
      <c r="F658" s="16">
        <v>0.10549548501477148</v>
      </c>
      <c r="G658" s="6">
        <v>7.6724270813708514E-2</v>
      </c>
      <c r="H658" s="16">
        <v>7.5451835641248147E-2</v>
      </c>
      <c r="I658" s="16">
        <v>0.12409828084955726</v>
      </c>
      <c r="J658" s="16">
        <v>0.10715010846450591</v>
      </c>
      <c r="K658" s="16">
        <v>6.045654385931231E-2</v>
      </c>
      <c r="L658" s="16">
        <v>9.0789510509081725E-2</v>
      </c>
      <c r="M658" s="16">
        <v>5.6351442277438143E-2</v>
      </c>
    </row>
    <row r="659" spans="1:13" x14ac:dyDescent="0.25">
      <c r="A659" s="28" t="s">
        <v>77</v>
      </c>
      <c r="C659" s="15">
        <v>0.3825987868091299</v>
      </c>
      <c r="D659" s="16">
        <v>0.35869612815595192</v>
      </c>
      <c r="E659" s="6">
        <v>0.41233675536442488</v>
      </c>
      <c r="F659" s="16">
        <v>0.30811517595416027</v>
      </c>
      <c r="G659" s="6">
        <v>0.40808227858941193</v>
      </c>
      <c r="H659" s="16">
        <v>0.46232501980907836</v>
      </c>
      <c r="I659" s="16">
        <v>0.39416140621919671</v>
      </c>
      <c r="J659" s="16">
        <v>0.33333333333333343</v>
      </c>
      <c r="K659" s="16">
        <v>0.38264826156238613</v>
      </c>
      <c r="L659" s="16">
        <v>0.21913744367635932</v>
      </c>
      <c r="M659" s="16">
        <v>0.29258215826084433</v>
      </c>
    </row>
    <row r="660" spans="1:13" x14ac:dyDescent="0.25">
      <c r="A660" s="28" t="s">
        <v>160</v>
      </c>
      <c r="C660" s="15">
        <v>0.37206463064875556</v>
      </c>
      <c r="D660" s="16">
        <v>0.45298480109140321</v>
      </c>
      <c r="E660" s="6">
        <v>0.40476200708709054</v>
      </c>
      <c r="F660" s="16">
        <v>0.43224408939195558</v>
      </c>
      <c r="G660" s="6">
        <v>0.47219757822803016</v>
      </c>
      <c r="H660" s="16">
        <v>0.3584896049503829</v>
      </c>
      <c r="I660" s="16">
        <v>0.38831154723539851</v>
      </c>
      <c r="J660" s="16">
        <v>0.43361709940750104</v>
      </c>
      <c r="K660" s="16">
        <v>0.40931518421103147</v>
      </c>
      <c r="L660" s="16">
        <v>0.55957012118328631</v>
      </c>
      <c r="M660" s="16">
        <v>0.50238766016564762</v>
      </c>
    </row>
    <row r="661" spans="1:13" x14ac:dyDescent="0.25">
      <c r="A661" s="28" t="s">
        <v>161</v>
      </c>
      <c r="C661" s="15">
        <v>3.7579265244328239E-2</v>
      </c>
      <c r="D661" s="16">
        <v>7.6531141813440229E-2</v>
      </c>
      <c r="E661" s="6">
        <v>8.4416616969731559E-2</v>
      </c>
      <c r="F661" s="16">
        <v>7.9962182595145717E-2</v>
      </c>
      <c r="G661" s="6">
        <v>2.149793618442461E-2</v>
      </c>
      <c r="H661" s="16">
        <v>8.4879070293928965E-2</v>
      </c>
      <c r="I661" s="16">
        <v>7.8832281243839369E-2</v>
      </c>
      <c r="J661" s="16">
        <v>9.0909090909090898E-2</v>
      </c>
      <c r="K661" s="16">
        <v>0.12073070055868068</v>
      </c>
      <c r="L661" s="16">
        <v>9.6890655173378804E-2</v>
      </c>
      <c r="M661" s="16">
        <v>0.12352783142853001</v>
      </c>
    </row>
    <row r="662" spans="1:13" x14ac:dyDescent="0.25">
      <c r="A662" s="59" t="s">
        <v>248</v>
      </c>
      <c r="C662" s="17">
        <v>1</v>
      </c>
      <c r="D662" s="18">
        <v>1</v>
      </c>
      <c r="E662" s="8">
        <v>1</v>
      </c>
      <c r="F662" s="18">
        <v>1</v>
      </c>
      <c r="G662" s="8">
        <v>1</v>
      </c>
      <c r="H662" s="18">
        <v>1</v>
      </c>
      <c r="I662" s="18">
        <v>1</v>
      </c>
      <c r="J662" s="18">
        <v>1</v>
      </c>
      <c r="K662" s="18">
        <v>1</v>
      </c>
      <c r="L662" s="18">
        <v>1</v>
      </c>
      <c r="M662" s="18">
        <v>1</v>
      </c>
    </row>
    <row r="663" spans="1:13" s="36" customFormat="1" x14ac:dyDescent="0.25">
      <c r="A663" s="31" t="s">
        <v>249</v>
      </c>
      <c r="C663" s="32">
        <v>148.22069999999991</v>
      </c>
      <c r="D663" s="33">
        <v>142.15461500000001</v>
      </c>
      <c r="E663" s="34">
        <v>138.44750500000006</v>
      </c>
      <c r="F663" s="33">
        <v>170.00027855153195</v>
      </c>
      <c r="G663" s="34">
        <v>165.87215909090912</v>
      </c>
      <c r="H663" s="33">
        <v>134.8753180661578</v>
      </c>
      <c r="I663" s="33">
        <v>124.27649999999996</v>
      </c>
      <c r="J663" s="33">
        <v>118.86478060046187</v>
      </c>
      <c r="K663" s="33">
        <v>102.9968926553672</v>
      </c>
      <c r="L663" s="33">
        <v>96.098044009779997</v>
      </c>
      <c r="M663" s="33">
        <v>96.760187353629973</v>
      </c>
    </row>
    <row r="664" spans="1:13" x14ac:dyDescent="0.25">
      <c r="A664" s="41" t="s">
        <v>250</v>
      </c>
      <c r="C664" s="40">
        <v>168</v>
      </c>
      <c r="D664" s="38">
        <v>113</v>
      </c>
      <c r="E664" s="39">
        <v>109</v>
      </c>
      <c r="F664" s="38">
        <v>115</v>
      </c>
      <c r="G664" s="39">
        <v>56</v>
      </c>
      <c r="H664" s="38">
        <v>106</v>
      </c>
      <c r="I664" s="38">
        <v>51</v>
      </c>
      <c r="J664" s="38">
        <v>99</v>
      </c>
      <c r="K664" s="38">
        <v>73</v>
      </c>
      <c r="L664" s="38">
        <v>78</v>
      </c>
      <c r="M664" s="38">
        <v>87</v>
      </c>
    </row>
    <row r="666" spans="1:13" s="36" customFormat="1" x14ac:dyDescent="0.25">
      <c r="A666" s="62" t="s">
        <v>376</v>
      </c>
      <c r="B666" s="63">
        <f>B657+B658</f>
        <v>0</v>
      </c>
      <c r="C666" s="63">
        <f t="shared" ref="C666:M666" si="39">C657+C658</f>
        <v>0.20775731729778638</v>
      </c>
      <c r="D666" s="63">
        <f t="shared" si="39"/>
        <v>0.11178792893920467</v>
      </c>
      <c r="E666" s="63">
        <f t="shared" si="39"/>
        <v>9.8484620578752888E-2</v>
      </c>
      <c r="F666" s="63">
        <f t="shared" si="39"/>
        <v>0.17967855205873834</v>
      </c>
      <c r="G666" s="63">
        <f t="shared" si="39"/>
        <v>9.8222206998133124E-2</v>
      </c>
      <c r="H666" s="63">
        <f t="shared" si="39"/>
        <v>9.4306304946609798E-2</v>
      </c>
      <c r="I666" s="63">
        <f t="shared" si="39"/>
        <v>0.13869476530156549</v>
      </c>
      <c r="J666" s="63">
        <f t="shared" si="39"/>
        <v>0.14214047635007465</v>
      </c>
      <c r="K666" s="63">
        <f t="shared" si="39"/>
        <v>8.7305853667901792E-2</v>
      </c>
      <c r="L666" s="63">
        <f t="shared" si="39"/>
        <v>0.12440177996697542</v>
      </c>
      <c r="M666" s="63">
        <f t="shared" si="39"/>
        <v>8.1502350144978072E-2</v>
      </c>
    </row>
    <row r="667" spans="1:13" s="36" customFormat="1" x14ac:dyDescent="0.25">
      <c r="A667" s="64" t="s">
        <v>377</v>
      </c>
      <c r="B667" s="63">
        <f>B659</f>
        <v>0</v>
      </c>
      <c r="C667" s="63">
        <f t="shared" ref="C667:M667" si="40">C659</f>
        <v>0.3825987868091299</v>
      </c>
      <c r="D667" s="63">
        <f t="shared" si="40"/>
        <v>0.35869612815595192</v>
      </c>
      <c r="E667" s="63">
        <f t="shared" si="40"/>
        <v>0.41233675536442488</v>
      </c>
      <c r="F667" s="63">
        <f t="shared" si="40"/>
        <v>0.30811517595416027</v>
      </c>
      <c r="G667" s="63">
        <f t="shared" si="40"/>
        <v>0.40808227858941193</v>
      </c>
      <c r="H667" s="63">
        <f t="shared" si="40"/>
        <v>0.46232501980907836</v>
      </c>
      <c r="I667" s="63">
        <f t="shared" si="40"/>
        <v>0.39416140621919671</v>
      </c>
      <c r="J667" s="63">
        <f t="shared" si="40"/>
        <v>0.33333333333333343</v>
      </c>
      <c r="K667" s="63">
        <f t="shared" si="40"/>
        <v>0.38264826156238613</v>
      </c>
      <c r="L667" s="63">
        <f t="shared" si="40"/>
        <v>0.21913744367635932</v>
      </c>
      <c r="M667" s="63">
        <f t="shared" si="40"/>
        <v>0.29258215826084433</v>
      </c>
    </row>
    <row r="668" spans="1:13" s="36" customFormat="1" x14ac:dyDescent="0.25">
      <c r="A668" s="65" t="s">
        <v>378</v>
      </c>
      <c r="B668" s="63">
        <f>B660+B661</f>
        <v>0</v>
      </c>
      <c r="C668" s="63">
        <f t="shared" ref="C668:M668" si="41">C660+C661</f>
        <v>0.40964389589308381</v>
      </c>
      <c r="D668" s="63">
        <f t="shared" si="41"/>
        <v>0.5295159429048435</v>
      </c>
      <c r="E668" s="63">
        <f t="shared" si="41"/>
        <v>0.48917862405682211</v>
      </c>
      <c r="F668" s="63">
        <f t="shared" si="41"/>
        <v>0.51220627198710134</v>
      </c>
      <c r="G668" s="63">
        <f t="shared" si="41"/>
        <v>0.49369551441245474</v>
      </c>
      <c r="H668" s="63">
        <f t="shared" si="41"/>
        <v>0.44336867524431189</v>
      </c>
      <c r="I668" s="63">
        <f t="shared" si="41"/>
        <v>0.46714382847923785</v>
      </c>
      <c r="J668" s="63">
        <f t="shared" si="41"/>
        <v>0.52452619031659198</v>
      </c>
      <c r="K668" s="63">
        <f t="shared" si="41"/>
        <v>0.53004588476971215</v>
      </c>
      <c r="L668" s="63">
        <f t="shared" si="41"/>
        <v>0.65646077635666511</v>
      </c>
      <c r="M668" s="63">
        <f t="shared" si="41"/>
        <v>0.62591549159417759</v>
      </c>
    </row>
    <row r="669" spans="1:13" x14ac:dyDescent="0.25">
      <c r="A669"/>
      <c r="C669" s="36"/>
    </row>
    <row r="670" spans="1:13" x14ac:dyDescent="0.25">
      <c r="A670" s="60" t="s">
        <v>374</v>
      </c>
      <c r="B670" s="61"/>
      <c r="C670" s="61">
        <v>3.216918284693028</v>
      </c>
      <c r="D670" s="61">
        <v>3.4766123139934653</v>
      </c>
      <c r="E670" s="61">
        <v>3.4751106204478015</v>
      </c>
      <c r="F670" s="61">
        <v>3.3383068354795418</v>
      </c>
      <c r="G670" s="61">
        <v>3.3954733074143211</v>
      </c>
      <c r="H670" s="61">
        <v>3.4150869712862706</v>
      </c>
      <c r="I670" s="61">
        <v>3.3926848599695036</v>
      </c>
      <c r="J670" s="61">
        <v>3.4383044369900388</v>
      </c>
      <c r="K670" s="61">
        <v>3.5366214218519012</v>
      </c>
      <c r="L670" s="61">
        <v>3.5953373821051744</v>
      </c>
      <c r="M670" s="61">
        <v>3.6427900650101903</v>
      </c>
    </row>
    <row r="671" spans="1:13" x14ac:dyDescent="0.25">
      <c r="A671"/>
    </row>
    <row r="672" spans="1:13" x14ac:dyDescent="0.25">
      <c r="A672" s="71" t="s">
        <v>396</v>
      </c>
      <c r="B672" s="71" t="s">
        <v>415</v>
      </c>
    </row>
    <row r="673" spans="1:14" x14ac:dyDescent="0.25">
      <c r="A673" s="71" t="s">
        <v>398</v>
      </c>
      <c r="B673" s="71" t="s">
        <v>399</v>
      </c>
    </row>
    <row r="674" spans="1:14" x14ac:dyDescent="0.25">
      <c r="A674"/>
    </row>
    <row r="675" spans="1:14" x14ac:dyDescent="0.25">
      <c r="A675" s="30" t="s">
        <v>418</v>
      </c>
      <c r="B675" s="1"/>
      <c r="C675" s="1"/>
      <c r="D675" s="1"/>
      <c r="E675" s="1"/>
      <c r="F675" s="1"/>
      <c r="G675" s="1"/>
      <c r="H675" s="1"/>
      <c r="I675" s="1"/>
      <c r="J675" s="1"/>
      <c r="K675" s="1"/>
      <c r="L675" s="1"/>
      <c r="M675" s="1"/>
      <c r="N675" s="2"/>
    </row>
    <row r="677" spans="1:14" x14ac:dyDescent="0.25">
      <c r="B677" s="10" t="s">
        <v>0</v>
      </c>
      <c r="C677" s="11" t="s">
        <v>1</v>
      </c>
      <c r="D677" s="12" t="s">
        <v>2</v>
      </c>
      <c r="E677" s="11" t="s">
        <v>3</v>
      </c>
      <c r="F677" s="12" t="s">
        <v>4</v>
      </c>
      <c r="G677" s="11" t="s">
        <v>5</v>
      </c>
      <c r="H677" s="11" t="s">
        <v>6</v>
      </c>
      <c r="I677" s="11" t="s">
        <v>7</v>
      </c>
      <c r="J677" s="11" t="s">
        <v>8</v>
      </c>
      <c r="K677" s="11" t="s">
        <v>9</v>
      </c>
      <c r="L677" s="11" t="s">
        <v>10</v>
      </c>
      <c r="M677" s="11" t="s">
        <v>11</v>
      </c>
    </row>
    <row r="678" spans="1:14" x14ac:dyDescent="0.25">
      <c r="A678" s="27" t="s">
        <v>162</v>
      </c>
      <c r="B678" s="13">
        <v>7.2073613273197112E-2</v>
      </c>
      <c r="C678" s="14">
        <v>7.6365851733259979E-2</v>
      </c>
      <c r="D678" s="4">
        <v>2.9423701791179976E-2</v>
      </c>
      <c r="E678" s="14">
        <v>6.1688074479926504E-2</v>
      </c>
      <c r="F678" s="4">
        <v>9.6178770803259456E-2</v>
      </c>
      <c r="G678" s="14">
        <v>0.14121807936698233</v>
      </c>
      <c r="H678" s="14">
        <v>6.6041580198468106E-2</v>
      </c>
      <c r="I678" s="14">
        <v>2.4819656169911452E-2</v>
      </c>
      <c r="J678" s="14">
        <v>0.10954866525026494</v>
      </c>
      <c r="K678" s="14">
        <v>3.8051721158830418E-2</v>
      </c>
      <c r="L678" s="14">
        <v>3.3612269457893716E-2</v>
      </c>
      <c r="M678" s="14">
        <v>2.0375587536244518E-2</v>
      </c>
    </row>
    <row r="679" spans="1:14" x14ac:dyDescent="0.25">
      <c r="A679" s="28" t="s">
        <v>163</v>
      </c>
      <c r="B679" s="15">
        <v>0.19959783960698488</v>
      </c>
      <c r="C679" s="16">
        <v>0.18926951498677316</v>
      </c>
      <c r="D679" s="6">
        <v>0.12928718494295804</v>
      </c>
      <c r="E679" s="16">
        <v>9.4154351138361042E-2</v>
      </c>
      <c r="F679" s="6">
        <v>9.7299529248682279E-2</v>
      </c>
      <c r="G679" s="16">
        <v>0.10118519533457787</v>
      </c>
      <c r="H679" s="16">
        <v>0.13206618118703542</v>
      </c>
      <c r="I679" s="16">
        <v>0.19708070310959835</v>
      </c>
      <c r="J679" s="16">
        <v>0.13516435797075682</v>
      </c>
      <c r="K679" s="16">
        <v>7.6103442317660835E-2</v>
      </c>
      <c r="L679" s="16">
        <v>0.12440177996697548</v>
      </c>
      <c r="M679" s="16">
        <v>0.13785379242241624</v>
      </c>
    </row>
    <row r="680" spans="1:14" x14ac:dyDescent="0.25">
      <c r="A680" s="28" t="s">
        <v>77</v>
      </c>
      <c r="B680" s="15">
        <v>0.34696344666674617</v>
      </c>
      <c r="C680" s="16">
        <v>0.42078171267575987</v>
      </c>
      <c r="D680" s="6">
        <v>0.44113414819490737</v>
      </c>
      <c r="E680" s="16">
        <v>0.47186184395305653</v>
      </c>
      <c r="F680" s="6">
        <v>0.43914396338855721</v>
      </c>
      <c r="G680" s="16">
        <v>0.34655145837258294</v>
      </c>
      <c r="H680" s="16">
        <v>0.50006791683960317</v>
      </c>
      <c r="I680" s="16">
        <v>0.37371506278339017</v>
      </c>
      <c r="J680" s="16">
        <v>0.41029018748378848</v>
      </c>
      <c r="K680" s="16">
        <v>0.42514446982932391</v>
      </c>
      <c r="L680" s="16">
        <v>0.33217654137863478</v>
      </c>
      <c r="M680" s="16">
        <v>0.25533199730858785</v>
      </c>
    </row>
    <row r="681" spans="1:14" x14ac:dyDescent="0.25">
      <c r="A681" s="28" t="s">
        <v>164</v>
      </c>
      <c r="B681" s="15">
        <v>0.28618310739578534</v>
      </c>
      <c r="C681" s="16">
        <v>0.27945975157316089</v>
      </c>
      <c r="D681" s="6">
        <v>0.32953070148302954</v>
      </c>
      <c r="E681" s="16">
        <v>0.31168914889437688</v>
      </c>
      <c r="F681" s="6">
        <v>0.28275719685859929</v>
      </c>
      <c r="G681" s="16">
        <v>0.41104526692585674</v>
      </c>
      <c r="H681" s="16">
        <v>0.21694525148096427</v>
      </c>
      <c r="I681" s="16">
        <v>0.30073264052334914</v>
      </c>
      <c r="J681" s="16">
        <v>0.27272727272727287</v>
      </c>
      <c r="K681" s="16">
        <v>0.35117207748574503</v>
      </c>
      <c r="L681" s="16">
        <v>0.38803839802972218</v>
      </c>
      <c r="M681" s="16">
        <v>0.44253520376797695</v>
      </c>
    </row>
    <row r="682" spans="1:14" x14ac:dyDescent="0.25">
      <c r="A682" s="28" t="s">
        <v>165</v>
      </c>
      <c r="B682" s="15">
        <v>9.5181993057286474E-2</v>
      </c>
      <c r="C682" s="16">
        <v>3.4123169031046285E-2</v>
      </c>
      <c r="D682" s="6">
        <v>7.0624263587925021E-2</v>
      </c>
      <c r="E682" s="16">
        <v>6.0606581534278982E-2</v>
      </c>
      <c r="F682" s="6">
        <v>8.462053970090172E-2</v>
      </c>
      <c r="G682" s="19"/>
      <c r="H682" s="16">
        <v>8.4879070293928993E-2</v>
      </c>
      <c r="I682" s="16">
        <v>0.10365193741375082</v>
      </c>
      <c r="J682" s="16">
        <v>7.2269516567916844E-2</v>
      </c>
      <c r="K682" s="16">
        <v>0.10952828920843974</v>
      </c>
      <c r="L682" s="16">
        <v>0.12177101116677397</v>
      </c>
      <c r="M682" s="16">
        <v>0.14390341896477452</v>
      </c>
    </row>
    <row r="683" spans="1:14" x14ac:dyDescent="0.25">
      <c r="A683" s="59" t="s">
        <v>248</v>
      </c>
      <c r="B683" s="17">
        <v>1</v>
      </c>
      <c r="C683" s="18">
        <v>1</v>
      </c>
      <c r="D683" s="8">
        <v>1</v>
      </c>
      <c r="E683" s="18">
        <v>1</v>
      </c>
      <c r="F683" s="8">
        <v>1</v>
      </c>
      <c r="G683" s="18">
        <v>1</v>
      </c>
      <c r="H683" s="18">
        <v>1</v>
      </c>
      <c r="I683" s="18">
        <v>1</v>
      </c>
      <c r="J683" s="18">
        <v>1</v>
      </c>
      <c r="K683" s="18">
        <v>1</v>
      </c>
      <c r="L683" s="18">
        <v>1</v>
      </c>
      <c r="M683" s="18">
        <v>1</v>
      </c>
    </row>
    <row r="684" spans="1:14" s="36" customFormat="1" x14ac:dyDescent="0.25">
      <c r="A684" s="31" t="s">
        <v>249</v>
      </c>
      <c r="B684" s="32">
        <v>137.60181499999982</v>
      </c>
      <c r="C684" s="33">
        <v>148.22069999999991</v>
      </c>
      <c r="D684" s="34">
        <v>142.15461500000001</v>
      </c>
      <c r="E684" s="33">
        <v>138.44750500000004</v>
      </c>
      <c r="F684" s="34">
        <v>170.00027855153195</v>
      </c>
      <c r="G684" s="33">
        <v>165.87215909090912</v>
      </c>
      <c r="H684" s="33">
        <v>134.87531806615777</v>
      </c>
      <c r="I684" s="33">
        <v>124.27649999999998</v>
      </c>
      <c r="J684" s="33">
        <v>118.86478060046188</v>
      </c>
      <c r="K684" s="33">
        <v>102.99689265536722</v>
      </c>
      <c r="L684" s="33">
        <v>96.098044009779926</v>
      </c>
      <c r="M684" s="33">
        <v>96.760187353629988</v>
      </c>
    </row>
    <row r="685" spans="1:14" x14ac:dyDescent="0.25">
      <c r="A685" s="41" t="s">
        <v>250</v>
      </c>
      <c r="B685" s="40">
        <v>250</v>
      </c>
      <c r="C685" s="38">
        <v>168</v>
      </c>
      <c r="D685" s="39">
        <v>113</v>
      </c>
      <c r="E685" s="38">
        <v>109</v>
      </c>
      <c r="F685" s="39">
        <v>115</v>
      </c>
      <c r="G685" s="38">
        <v>56</v>
      </c>
      <c r="H685" s="38">
        <v>106</v>
      </c>
      <c r="I685" s="38">
        <v>51</v>
      </c>
      <c r="J685" s="38">
        <v>99</v>
      </c>
      <c r="K685" s="38">
        <v>73</v>
      </c>
      <c r="L685" s="38">
        <v>78</v>
      </c>
      <c r="M685" s="38">
        <v>87</v>
      </c>
    </row>
    <row r="687" spans="1:14" s="36" customFormat="1" x14ac:dyDescent="0.25">
      <c r="A687" s="62" t="s">
        <v>376</v>
      </c>
      <c r="B687" s="63">
        <f>B678+B679</f>
        <v>0.27167145288018202</v>
      </c>
      <c r="C687" s="63">
        <f t="shared" ref="C687:M687" si="42">C678+C679</f>
        <v>0.26563536672003313</v>
      </c>
      <c r="D687" s="63">
        <f t="shared" si="42"/>
        <v>0.15871088673413802</v>
      </c>
      <c r="E687" s="63">
        <f t="shared" si="42"/>
        <v>0.15584242561828754</v>
      </c>
      <c r="F687" s="63">
        <f t="shared" si="42"/>
        <v>0.19347830005194172</v>
      </c>
      <c r="G687" s="63">
        <f t="shared" si="42"/>
        <v>0.2424032747015602</v>
      </c>
      <c r="H687" s="63">
        <f t="shared" si="42"/>
        <v>0.19810776138550351</v>
      </c>
      <c r="I687" s="63">
        <f t="shared" si="42"/>
        <v>0.2219003592795098</v>
      </c>
      <c r="J687" s="63">
        <f t="shared" si="42"/>
        <v>0.24471302322102176</v>
      </c>
      <c r="K687" s="63">
        <f t="shared" si="42"/>
        <v>0.11415516347649125</v>
      </c>
      <c r="L687" s="63">
        <f t="shared" si="42"/>
        <v>0.15801404942486919</v>
      </c>
      <c r="M687" s="63">
        <f t="shared" si="42"/>
        <v>0.15822937995866077</v>
      </c>
    </row>
    <row r="688" spans="1:14" s="36" customFormat="1" x14ac:dyDescent="0.25">
      <c r="A688" s="64" t="s">
        <v>377</v>
      </c>
      <c r="B688" s="63">
        <f>B680</f>
        <v>0.34696344666674617</v>
      </c>
      <c r="C688" s="63">
        <f t="shared" ref="C688:M688" si="43">C680</f>
        <v>0.42078171267575987</v>
      </c>
      <c r="D688" s="63">
        <f t="shared" si="43"/>
        <v>0.44113414819490737</v>
      </c>
      <c r="E688" s="63">
        <f t="shared" si="43"/>
        <v>0.47186184395305653</v>
      </c>
      <c r="F688" s="63">
        <f t="shared" si="43"/>
        <v>0.43914396338855721</v>
      </c>
      <c r="G688" s="63">
        <f t="shared" si="43"/>
        <v>0.34655145837258294</v>
      </c>
      <c r="H688" s="63">
        <f t="shared" si="43"/>
        <v>0.50006791683960317</v>
      </c>
      <c r="I688" s="63">
        <f t="shared" si="43"/>
        <v>0.37371506278339017</v>
      </c>
      <c r="J688" s="63">
        <f t="shared" si="43"/>
        <v>0.41029018748378848</v>
      </c>
      <c r="K688" s="63">
        <f t="shared" si="43"/>
        <v>0.42514446982932391</v>
      </c>
      <c r="L688" s="63">
        <f t="shared" si="43"/>
        <v>0.33217654137863478</v>
      </c>
      <c r="M688" s="63">
        <f t="shared" si="43"/>
        <v>0.25533199730858785</v>
      </c>
    </row>
    <row r="689" spans="1:14" s="36" customFormat="1" x14ac:dyDescent="0.25">
      <c r="A689" s="65" t="s">
        <v>378</v>
      </c>
      <c r="B689" s="63">
        <f>B681+B682</f>
        <v>0.38136510045307181</v>
      </c>
      <c r="C689" s="63">
        <f t="shared" ref="C689:M689" si="44">C681+C682</f>
        <v>0.31358292060420717</v>
      </c>
      <c r="D689" s="63">
        <f t="shared" si="44"/>
        <v>0.40015496507095455</v>
      </c>
      <c r="E689" s="63">
        <f t="shared" si="44"/>
        <v>0.37229573042865588</v>
      </c>
      <c r="F689" s="63">
        <f t="shared" si="44"/>
        <v>0.36737773655950101</v>
      </c>
      <c r="G689" s="63">
        <f t="shared" si="44"/>
        <v>0.41104526692585674</v>
      </c>
      <c r="H689" s="63">
        <f t="shared" si="44"/>
        <v>0.30182432177489327</v>
      </c>
      <c r="I689" s="63">
        <f t="shared" si="44"/>
        <v>0.40438457793709998</v>
      </c>
      <c r="J689" s="63">
        <f t="shared" si="44"/>
        <v>0.34499678929518973</v>
      </c>
      <c r="K689" s="63">
        <f t="shared" si="44"/>
        <v>0.46070036669418479</v>
      </c>
      <c r="L689" s="63">
        <f t="shared" si="44"/>
        <v>0.5098094091964962</v>
      </c>
      <c r="M689" s="63">
        <f t="shared" si="44"/>
        <v>0.58643862273275149</v>
      </c>
    </row>
    <row r="690" spans="1:14" x14ac:dyDescent="0.25">
      <c r="A690"/>
      <c r="C690" s="36"/>
    </row>
    <row r="691" spans="1:14" x14ac:dyDescent="0.25">
      <c r="A691" s="60" t="s">
        <v>374</v>
      </c>
      <c r="B691" s="61">
        <v>3.1328020273569792</v>
      </c>
      <c r="C691" s="61">
        <v>3.0057048711819605</v>
      </c>
      <c r="D691" s="61">
        <v>3.2826446401335621</v>
      </c>
      <c r="E691" s="61">
        <v>3.2153718118647201</v>
      </c>
      <c r="F691" s="61">
        <v>3.1623412054052018</v>
      </c>
      <c r="G691" s="61">
        <v>3.0274239128573144</v>
      </c>
      <c r="H691" s="61">
        <v>3.122554050484851</v>
      </c>
      <c r="I691" s="61">
        <v>3.2613164999014299</v>
      </c>
      <c r="J691" s="61">
        <v>3.0630046173918188</v>
      </c>
      <c r="K691" s="61">
        <v>3.4180217712673033</v>
      </c>
      <c r="L691" s="61">
        <v>3.4399541014805064</v>
      </c>
      <c r="M691" s="61">
        <v>3.5517370742026197</v>
      </c>
    </row>
    <row r="692" spans="1:14" x14ac:dyDescent="0.25">
      <c r="A692"/>
    </row>
    <row r="693" spans="1:14" x14ac:dyDescent="0.25">
      <c r="A693" s="71" t="s">
        <v>396</v>
      </c>
      <c r="B693" s="71" t="s">
        <v>415</v>
      </c>
    </row>
    <row r="694" spans="1:14" x14ac:dyDescent="0.25">
      <c r="A694" s="71" t="s">
        <v>398</v>
      </c>
      <c r="B694" s="71" t="s">
        <v>399</v>
      </c>
    </row>
    <row r="695" spans="1:14" x14ac:dyDescent="0.25">
      <c r="A695" s="71"/>
      <c r="B695" s="71"/>
    </row>
    <row r="696" spans="1:14" x14ac:dyDescent="0.25">
      <c r="A696" s="72" t="s">
        <v>419</v>
      </c>
      <c r="B696" s="1"/>
      <c r="C696" s="1"/>
      <c r="D696" s="1"/>
      <c r="E696" s="1"/>
      <c r="F696" s="1"/>
      <c r="G696" s="1"/>
      <c r="H696" s="1"/>
      <c r="I696" s="1"/>
      <c r="J696" s="1"/>
      <c r="K696" s="1"/>
      <c r="L696" s="1"/>
      <c r="M696" s="1"/>
      <c r="N696" s="2"/>
    </row>
    <row r="698" spans="1:14" x14ac:dyDescent="0.25">
      <c r="B698" s="10" t="s">
        <v>0</v>
      </c>
      <c r="C698" s="11" t="s">
        <v>1</v>
      </c>
      <c r="D698" s="12" t="s">
        <v>2</v>
      </c>
      <c r="E698" s="11" t="s">
        <v>3</v>
      </c>
      <c r="F698" s="12" t="s">
        <v>4</v>
      </c>
      <c r="G698" s="11" t="s">
        <v>5</v>
      </c>
      <c r="H698" s="11" t="s">
        <v>6</v>
      </c>
      <c r="I698" s="11" t="s">
        <v>7</v>
      </c>
      <c r="J698" s="11" t="s">
        <v>8</v>
      </c>
      <c r="K698" s="11" t="s">
        <v>9</v>
      </c>
      <c r="L698" s="11" t="s">
        <v>10</v>
      </c>
      <c r="M698" s="11" t="s">
        <v>11</v>
      </c>
    </row>
    <row r="699" spans="1:14" x14ac:dyDescent="0.25">
      <c r="A699" s="27" t="s">
        <v>166</v>
      </c>
      <c r="B699" s="13">
        <v>0.54568920475358562</v>
      </c>
      <c r="C699" s="14">
        <v>0.459402431644163</v>
      </c>
      <c r="D699" s="4">
        <v>0.58825265715080766</v>
      </c>
      <c r="E699" s="14">
        <v>0.45454506384929094</v>
      </c>
      <c r="F699" s="4">
        <v>0.5759518663741332</v>
      </c>
      <c r="G699" s="14">
        <v>0.40474078133831171</v>
      </c>
      <c r="H699" s="14">
        <v>0.42454816435875192</v>
      </c>
      <c r="I699" s="14">
        <v>0.55182596870687539</v>
      </c>
      <c r="J699" s="14">
        <v>0.55482922061962225</v>
      </c>
      <c r="K699" s="14">
        <v>0.57930001727878322</v>
      </c>
      <c r="L699" s="14">
        <v>0.53468976518989131</v>
      </c>
      <c r="M699" s="14">
        <v>0.60426559784687006</v>
      </c>
    </row>
    <row r="700" spans="1:14" x14ac:dyDescent="0.25">
      <c r="A700" s="28" t="s">
        <v>170</v>
      </c>
      <c r="B700" s="15">
        <v>6.4684466553002959E-3</v>
      </c>
      <c r="C700" s="16">
        <v>2.2547559146596938E-2</v>
      </c>
      <c r="D700" s="6">
        <v>1.1776860005565059E-2</v>
      </c>
      <c r="E700" s="19"/>
      <c r="F700" s="20"/>
      <c r="G700" s="16">
        <v>2.1497936184424617E-2</v>
      </c>
      <c r="H700" s="19"/>
      <c r="I700" s="19"/>
      <c r="J700" s="16">
        <v>1.1663455961856245E-2</v>
      </c>
      <c r="K700" s="16">
        <v>2.6849309808589482E-2</v>
      </c>
      <c r="L700" s="19"/>
      <c r="M700" s="16">
        <v>3.5975854741193622E-2</v>
      </c>
    </row>
    <row r="701" spans="1:14" x14ac:dyDescent="0.25">
      <c r="A701" s="28" t="s">
        <v>167</v>
      </c>
      <c r="B701" s="15">
        <v>0.15497277415999189</v>
      </c>
      <c r="C701" s="16">
        <v>0.27902195847138755</v>
      </c>
      <c r="D701" s="6">
        <v>0.22944583965845905</v>
      </c>
      <c r="E701" s="16">
        <v>0.30627738650833758</v>
      </c>
      <c r="F701" s="6">
        <v>0.22013236091699023</v>
      </c>
      <c r="G701" s="16">
        <v>0.31912754551526884</v>
      </c>
      <c r="H701" s="16">
        <v>0.31131947326717724</v>
      </c>
      <c r="I701" s="16">
        <v>0.24524346919972795</v>
      </c>
      <c r="J701" s="16">
        <v>0.20743387453867379</v>
      </c>
      <c r="K701" s="16">
        <v>0.25729068673565403</v>
      </c>
      <c r="L701" s="16">
        <v>0.31471271444963744</v>
      </c>
      <c r="M701" s="16">
        <v>0.18942991436855899</v>
      </c>
    </row>
    <row r="702" spans="1:14" x14ac:dyDescent="0.25">
      <c r="A702" s="28" t="s">
        <v>168</v>
      </c>
      <c r="B702" s="15">
        <v>0.10196900382454986</v>
      </c>
      <c r="C702" s="16">
        <v>0.12327195189335903</v>
      </c>
      <c r="D702" s="6">
        <v>0.1058810507136894</v>
      </c>
      <c r="E702" s="16">
        <v>0.1287879113458924</v>
      </c>
      <c r="F702" s="6">
        <v>9.1520413697503425E-2</v>
      </c>
      <c r="G702" s="16">
        <v>0.12564611985544724</v>
      </c>
      <c r="H702" s="16">
        <v>7.5485794061049702E-2</v>
      </c>
      <c r="I702" s="16">
        <v>5.40126250739279E-2</v>
      </c>
      <c r="J702" s="16">
        <v>0.10954866525026496</v>
      </c>
      <c r="K702" s="16">
        <v>7.165895520955326E-2</v>
      </c>
      <c r="L702" s="16">
        <v>5.8492625451288791E-2</v>
      </c>
      <c r="M702" s="16">
        <v>6.2401068819796422E-2</v>
      </c>
    </row>
    <row r="703" spans="1:14" x14ac:dyDescent="0.25">
      <c r="A703" s="28" t="s">
        <v>169</v>
      </c>
      <c r="B703" s="15">
        <v>9.7628835782435003E-2</v>
      </c>
      <c r="C703" s="16">
        <v>5.7878049422246697E-2</v>
      </c>
      <c r="D703" s="6">
        <v>2.9349908900249192E-2</v>
      </c>
      <c r="E703" s="16">
        <v>5.0864549707847748E-2</v>
      </c>
      <c r="F703" s="6">
        <v>7.0645468383633683E-2</v>
      </c>
      <c r="G703" s="16">
        <v>6.4493808553273843E-2</v>
      </c>
      <c r="H703" s="16">
        <v>8.4896049503829757E-2</v>
      </c>
      <c r="I703" s="16">
        <v>7.4458968509734338E-2</v>
      </c>
      <c r="J703" s="16">
        <v>7.2269516567916858E-2</v>
      </c>
      <c r="K703" s="16">
        <v>6.490103096741992E-2</v>
      </c>
      <c r="L703" s="16">
        <v>5.8492625451288791E-2</v>
      </c>
      <c r="M703" s="16">
        <v>5.1576121946142722E-2</v>
      </c>
    </row>
    <row r="704" spans="1:14" x14ac:dyDescent="0.25">
      <c r="A704" s="28" t="s">
        <v>43</v>
      </c>
      <c r="B704" s="15">
        <v>9.3271734824137323E-2</v>
      </c>
      <c r="C704" s="16">
        <v>5.7878049422246704E-2</v>
      </c>
      <c r="D704" s="6">
        <v>3.5293683571229792E-2</v>
      </c>
      <c r="E704" s="16">
        <v>5.9525088588631474E-2</v>
      </c>
      <c r="F704" s="6">
        <v>4.1749890627739455E-2</v>
      </c>
      <c r="G704" s="16">
        <v>6.4493808553273843E-2</v>
      </c>
      <c r="H704" s="16">
        <v>0.10375051880919141</v>
      </c>
      <c r="I704" s="16">
        <v>7.4458968509734338E-2</v>
      </c>
      <c r="J704" s="16">
        <v>4.4255267061665944E-2</v>
      </c>
      <c r="K704" s="19"/>
      <c r="L704" s="16">
        <v>3.3612269457893702E-2</v>
      </c>
      <c r="M704" s="16">
        <v>5.6351442277438137E-2</v>
      </c>
    </row>
    <row r="705" spans="1:14" x14ac:dyDescent="0.25">
      <c r="A705" s="59" t="s">
        <v>248</v>
      </c>
      <c r="B705" s="17">
        <v>1</v>
      </c>
      <c r="C705" s="18">
        <v>1</v>
      </c>
      <c r="D705" s="8">
        <v>1</v>
      </c>
      <c r="E705" s="18">
        <v>1</v>
      </c>
      <c r="F705" s="8">
        <v>1</v>
      </c>
      <c r="G705" s="18">
        <v>1</v>
      </c>
      <c r="H705" s="18">
        <v>1</v>
      </c>
      <c r="I705" s="18">
        <v>1</v>
      </c>
      <c r="J705" s="18">
        <v>1</v>
      </c>
      <c r="K705" s="18">
        <v>1</v>
      </c>
      <c r="L705" s="18">
        <v>1</v>
      </c>
      <c r="M705" s="18">
        <v>1</v>
      </c>
    </row>
    <row r="706" spans="1:14" s="36" customFormat="1" x14ac:dyDescent="0.25">
      <c r="A706" s="31" t="s">
        <v>249</v>
      </c>
      <c r="B706" s="32">
        <v>137.60181499999999</v>
      </c>
      <c r="C706" s="33">
        <v>148.22069999999997</v>
      </c>
      <c r="D706" s="34">
        <v>142.15461500000009</v>
      </c>
      <c r="E706" s="33">
        <v>138.44750500000001</v>
      </c>
      <c r="F706" s="34">
        <v>170.00027855153195</v>
      </c>
      <c r="G706" s="33">
        <v>165.87215909090909</v>
      </c>
      <c r="H706" s="33">
        <v>134.87531806615777</v>
      </c>
      <c r="I706" s="33">
        <v>124.2765</v>
      </c>
      <c r="J706" s="33">
        <v>118.86478060046186</v>
      </c>
      <c r="K706" s="33">
        <v>102.99689265536719</v>
      </c>
      <c r="L706" s="33">
        <v>96.098044009779969</v>
      </c>
      <c r="M706" s="33">
        <v>96.760187353629988</v>
      </c>
    </row>
    <row r="707" spans="1:14" x14ac:dyDescent="0.25">
      <c r="A707" s="41" t="s">
        <v>250</v>
      </c>
      <c r="B707" s="40">
        <v>250</v>
      </c>
      <c r="C707" s="38">
        <v>168</v>
      </c>
      <c r="D707" s="39">
        <v>113</v>
      </c>
      <c r="E707" s="38">
        <v>109</v>
      </c>
      <c r="F707" s="39">
        <v>115</v>
      </c>
      <c r="G707" s="38">
        <v>56</v>
      </c>
      <c r="H707" s="38">
        <v>106</v>
      </c>
      <c r="I707" s="38">
        <v>51</v>
      </c>
      <c r="J707" s="38">
        <v>99</v>
      </c>
      <c r="K707" s="38">
        <v>73</v>
      </c>
      <c r="L707" s="38">
        <v>78</v>
      </c>
      <c r="M707" s="38">
        <v>87</v>
      </c>
    </row>
    <row r="708" spans="1:14" x14ac:dyDescent="0.25">
      <c r="A708"/>
    </row>
    <row r="709" spans="1:14" x14ac:dyDescent="0.25">
      <c r="A709" s="71" t="s">
        <v>396</v>
      </c>
      <c r="B709" s="71" t="s">
        <v>415</v>
      </c>
    </row>
    <row r="710" spans="1:14" x14ac:dyDescent="0.25">
      <c r="A710" s="71" t="s">
        <v>398</v>
      </c>
      <c r="B710" s="71" t="s">
        <v>399</v>
      </c>
    </row>
    <row r="712" spans="1:14" x14ac:dyDescent="0.25">
      <c r="A712" s="72" t="s">
        <v>420</v>
      </c>
      <c r="B712" s="1"/>
      <c r="C712" s="1"/>
      <c r="D712" s="1"/>
      <c r="E712" s="1"/>
      <c r="F712" s="1"/>
      <c r="G712" s="1"/>
      <c r="H712" s="1"/>
      <c r="I712" s="1"/>
      <c r="J712" s="1"/>
      <c r="K712" s="1"/>
      <c r="L712" s="1"/>
      <c r="M712" s="1"/>
      <c r="N712" s="2"/>
    </row>
    <row r="714" spans="1:14" x14ac:dyDescent="0.25">
      <c r="B714" s="10" t="s">
        <v>0</v>
      </c>
      <c r="C714" s="11" t="s">
        <v>1</v>
      </c>
      <c r="D714" s="12" t="s">
        <v>2</v>
      </c>
      <c r="E714" s="11" t="s">
        <v>3</v>
      </c>
      <c r="F714" s="12" t="s">
        <v>4</v>
      </c>
      <c r="G714" s="11" t="s">
        <v>5</v>
      </c>
      <c r="H714" s="11" t="s">
        <v>6</v>
      </c>
      <c r="I714" s="11" t="s">
        <v>7</v>
      </c>
      <c r="J714" s="11" t="s">
        <v>8</v>
      </c>
      <c r="K714" s="11" t="s">
        <v>9</v>
      </c>
      <c r="L714" s="11" t="s">
        <v>10</v>
      </c>
      <c r="M714" s="11" t="s">
        <v>11</v>
      </c>
    </row>
    <row r="715" spans="1:14" x14ac:dyDescent="0.25">
      <c r="A715" s="27" t="s">
        <v>89</v>
      </c>
      <c r="B715" s="13">
        <v>0.10856021295151566</v>
      </c>
      <c r="C715" s="14">
        <v>0.11483391536729215</v>
      </c>
      <c r="D715" s="4">
        <v>4.8093724150125673E-2</v>
      </c>
      <c r="E715" s="14">
        <v>3.8532922589477728E-2</v>
      </c>
      <c r="F715" s="4">
        <v>0.1298623419197506</v>
      </c>
      <c r="G715" s="14">
        <v>0.13240317831798271</v>
      </c>
      <c r="H715" s="14">
        <v>9.819620671306796E-2</v>
      </c>
      <c r="I715" s="14">
        <v>6.1197971566669625E-2</v>
      </c>
      <c r="J715" s="14">
        <v>7.1675026820145538E-2</v>
      </c>
      <c r="K715" s="14">
        <v>4.5122000403307119E-2</v>
      </c>
      <c r="L715" s="14">
        <v>5.3966009242657639E-2</v>
      </c>
      <c r="M715" s="14">
        <v>4.292540151602138E-2</v>
      </c>
    </row>
    <row r="716" spans="1:14" x14ac:dyDescent="0.25">
      <c r="A716" s="28" t="s">
        <v>90</v>
      </c>
      <c r="B716" s="15">
        <v>0.19620260168107545</v>
      </c>
      <c r="C716" s="16">
        <v>0.11279620044710334</v>
      </c>
      <c r="D716" s="6">
        <v>9.0817613039192183E-2</v>
      </c>
      <c r="E716" s="16">
        <v>0.13251911969910782</v>
      </c>
      <c r="F716" s="6">
        <v>0.13087512160019196</v>
      </c>
      <c r="G716" s="16">
        <v>0.20285998288791582</v>
      </c>
      <c r="H716" s="16">
        <v>0.10711875180790013</v>
      </c>
      <c r="I716" s="16">
        <v>0.12239594313333925</v>
      </c>
      <c r="J716" s="16">
        <v>0.18259445040447683</v>
      </c>
      <c r="K716" s="16">
        <v>0.12221818915103851</v>
      </c>
      <c r="L716" s="16">
        <v>0.12682138437839335</v>
      </c>
      <c r="M716" s="16">
        <v>0.11976689610439321</v>
      </c>
    </row>
    <row r="717" spans="1:14" x14ac:dyDescent="0.25">
      <c r="A717" s="28" t="s">
        <v>77</v>
      </c>
      <c r="B717" s="15">
        <v>0.25078952129938825</v>
      </c>
      <c r="C717" s="16">
        <v>0.34818047216003278</v>
      </c>
      <c r="D717" s="6">
        <v>0.26738488082718309</v>
      </c>
      <c r="E717" s="16">
        <v>0.30638873252794524</v>
      </c>
      <c r="F717" s="6">
        <v>0.33923085009824233</v>
      </c>
      <c r="G717" s="16">
        <v>0.22532273894005736</v>
      </c>
      <c r="H717" s="16">
        <v>0.3839747733205725</v>
      </c>
      <c r="I717" s="16">
        <v>0.35187492094399564</v>
      </c>
      <c r="J717" s="16">
        <v>0.33916248658992715</v>
      </c>
      <c r="K717" s="16">
        <v>0.36471062714256897</v>
      </c>
      <c r="L717" s="16">
        <v>0.24813757923179872</v>
      </c>
      <c r="M717" s="16">
        <v>0.20747092748035478</v>
      </c>
    </row>
    <row r="718" spans="1:14" x14ac:dyDescent="0.25">
      <c r="A718" s="28" t="s">
        <v>91</v>
      </c>
      <c r="B718" s="15">
        <v>0.31863191179014133</v>
      </c>
      <c r="C718" s="16">
        <v>0.36915882108365961</v>
      </c>
      <c r="D718" s="6">
        <v>0.44925490010497443</v>
      </c>
      <c r="E718" s="16">
        <v>0.36466330976064049</v>
      </c>
      <c r="F718" s="6">
        <v>0.27118212414250575</v>
      </c>
      <c r="G718" s="16">
        <v>0.38869910413206488</v>
      </c>
      <c r="H718" s="16">
        <v>0.27682388106606287</v>
      </c>
      <c r="I718" s="16">
        <v>0.31848933079331976</v>
      </c>
      <c r="J718" s="16">
        <v>0.30002047754356465</v>
      </c>
      <c r="K718" s="16">
        <v>0.29134906231094981</v>
      </c>
      <c r="L718" s="16">
        <v>0.43205636505972383</v>
      </c>
      <c r="M718" s="16">
        <v>0.44515149134522214</v>
      </c>
    </row>
    <row r="719" spans="1:14" x14ac:dyDescent="0.25">
      <c r="A719" s="28" t="s">
        <v>595</v>
      </c>
      <c r="B719" s="15">
        <v>0.12581575227787917</v>
      </c>
      <c r="C719" s="16">
        <v>5.5030590941911983E-2</v>
      </c>
      <c r="D719" s="6">
        <v>0.14444888187852462</v>
      </c>
      <c r="E719" s="16">
        <v>0.15789591542282871</v>
      </c>
      <c r="F719" s="6">
        <v>0.12884956223930924</v>
      </c>
      <c r="G719" s="16">
        <v>5.0714995721978948E-2</v>
      </c>
      <c r="H719" s="16">
        <v>0.13388638709239661</v>
      </c>
      <c r="I719" s="16">
        <v>0.14604183356267561</v>
      </c>
      <c r="J719" s="16">
        <v>0.1065475586418858</v>
      </c>
      <c r="K719" s="16">
        <v>0.17660012099213554</v>
      </c>
      <c r="L719" s="16">
        <v>0.13901866208742641</v>
      </c>
      <c r="M719" s="16">
        <v>0.18468528355400854</v>
      </c>
    </row>
    <row r="720" spans="1:14" x14ac:dyDescent="0.25">
      <c r="A720" s="59" t="s">
        <v>248</v>
      </c>
      <c r="B720" s="17">
        <v>1</v>
      </c>
      <c r="C720" s="18">
        <v>1</v>
      </c>
      <c r="D720" s="8">
        <v>1</v>
      </c>
      <c r="E720" s="18">
        <v>1</v>
      </c>
      <c r="F720" s="8">
        <v>1</v>
      </c>
      <c r="G720" s="18">
        <v>1</v>
      </c>
      <c r="H720" s="18">
        <v>1</v>
      </c>
      <c r="I720" s="18">
        <v>1</v>
      </c>
      <c r="J720" s="18">
        <v>1</v>
      </c>
      <c r="K720" s="18">
        <v>1</v>
      </c>
      <c r="L720" s="18">
        <v>1</v>
      </c>
      <c r="M720" s="18">
        <v>1</v>
      </c>
    </row>
    <row r="721" spans="1:14" s="36" customFormat="1" x14ac:dyDescent="0.25">
      <c r="A721" s="31" t="s">
        <v>249</v>
      </c>
      <c r="B721" s="32">
        <v>150.46617499999982</v>
      </c>
      <c r="C721" s="33">
        <v>163.57292999999993</v>
      </c>
      <c r="D721" s="34">
        <v>156.37165000000002</v>
      </c>
      <c r="E721" s="33">
        <v>159.42458000000002</v>
      </c>
      <c r="F721" s="34">
        <v>188.12506963788294</v>
      </c>
      <c r="G721" s="33">
        <v>180.62727272727278</v>
      </c>
      <c r="H721" s="33">
        <v>142.50432569974555</v>
      </c>
      <c r="I721" s="33">
        <v>130.44549999999998</v>
      </c>
      <c r="J721" s="33">
        <v>127.4420323325635</v>
      </c>
      <c r="K721" s="33">
        <v>122.57415254237287</v>
      </c>
      <c r="L721" s="33">
        <v>106.50097799511003</v>
      </c>
      <c r="M721" s="33">
        <v>116.26018735362999</v>
      </c>
      <c r="N721"/>
    </row>
    <row r="722" spans="1:14" x14ac:dyDescent="0.25">
      <c r="A722" s="41" t="s">
        <v>250</v>
      </c>
      <c r="B722" s="40">
        <v>273</v>
      </c>
      <c r="C722" s="38">
        <v>185</v>
      </c>
      <c r="D722" s="39">
        <v>124</v>
      </c>
      <c r="E722" s="38">
        <v>124</v>
      </c>
      <c r="F722" s="39">
        <v>127</v>
      </c>
      <c r="G722" s="38">
        <v>61</v>
      </c>
      <c r="H722" s="38">
        <v>112</v>
      </c>
      <c r="I722" s="38">
        <v>53</v>
      </c>
      <c r="J722" s="38">
        <v>108</v>
      </c>
      <c r="K722" s="38">
        <v>86</v>
      </c>
      <c r="L722" s="38">
        <v>87</v>
      </c>
      <c r="M722" s="38">
        <v>102</v>
      </c>
      <c r="N722" s="36"/>
    </row>
    <row r="724" spans="1:14" s="36" customFormat="1" x14ac:dyDescent="0.25">
      <c r="A724" s="62" t="s">
        <v>376</v>
      </c>
      <c r="B724" s="63">
        <f>B715+B716</f>
        <v>0.30476281463259114</v>
      </c>
      <c r="C724" s="63">
        <f t="shared" ref="C724:M724" si="45">C715+C716</f>
        <v>0.22763011581439549</v>
      </c>
      <c r="D724" s="63">
        <f t="shared" si="45"/>
        <v>0.13891133718931786</v>
      </c>
      <c r="E724" s="63">
        <f t="shared" si="45"/>
        <v>0.17105204228858556</v>
      </c>
      <c r="F724" s="63">
        <f t="shared" si="45"/>
        <v>0.26073746351994254</v>
      </c>
      <c r="G724" s="63">
        <f t="shared" si="45"/>
        <v>0.3352631612058985</v>
      </c>
      <c r="H724" s="63">
        <f t="shared" si="45"/>
        <v>0.20531495852096809</v>
      </c>
      <c r="I724" s="63">
        <f t="shared" si="45"/>
        <v>0.18359391470000888</v>
      </c>
      <c r="J724" s="63">
        <f t="shared" si="45"/>
        <v>0.25426947722462234</v>
      </c>
      <c r="K724" s="63">
        <f t="shared" si="45"/>
        <v>0.16734018955434563</v>
      </c>
      <c r="L724" s="63">
        <f t="shared" si="45"/>
        <v>0.18078739362105101</v>
      </c>
      <c r="M724" s="63">
        <f t="shared" si="45"/>
        <v>0.16269229762041459</v>
      </c>
    </row>
    <row r="725" spans="1:14" s="36" customFormat="1" x14ac:dyDescent="0.25">
      <c r="A725" s="64" t="s">
        <v>377</v>
      </c>
      <c r="B725" s="63">
        <f>B717</f>
        <v>0.25078952129938825</v>
      </c>
      <c r="C725" s="63">
        <f t="shared" ref="C725:M725" si="46">C717</f>
        <v>0.34818047216003278</v>
      </c>
      <c r="D725" s="63">
        <f t="shared" si="46"/>
        <v>0.26738488082718309</v>
      </c>
      <c r="E725" s="63">
        <f t="shared" si="46"/>
        <v>0.30638873252794524</v>
      </c>
      <c r="F725" s="63">
        <f t="shared" si="46"/>
        <v>0.33923085009824233</v>
      </c>
      <c r="G725" s="63">
        <f t="shared" si="46"/>
        <v>0.22532273894005736</v>
      </c>
      <c r="H725" s="63">
        <f t="shared" si="46"/>
        <v>0.3839747733205725</v>
      </c>
      <c r="I725" s="63">
        <f t="shared" si="46"/>
        <v>0.35187492094399564</v>
      </c>
      <c r="J725" s="63">
        <f t="shared" si="46"/>
        <v>0.33916248658992715</v>
      </c>
      <c r="K725" s="63">
        <f t="shared" si="46"/>
        <v>0.36471062714256897</v>
      </c>
      <c r="L725" s="63">
        <f t="shared" si="46"/>
        <v>0.24813757923179872</v>
      </c>
      <c r="M725" s="63">
        <f t="shared" si="46"/>
        <v>0.20747092748035478</v>
      </c>
    </row>
    <row r="726" spans="1:14" s="36" customFormat="1" x14ac:dyDescent="0.25">
      <c r="A726" s="65" t="s">
        <v>378</v>
      </c>
      <c r="B726" s="63">
        <f>B718+B719</f>
        <v>0.4444476640680205</v>
      </c>
      <c r="C726" s="63">
        <f t="shared" ref="C726:M726" si="47">C718+C719</f>
        <v>0.42418941202557159</v>
      </c>
      <c r="D726" s="63">
        <f t="shared" si="47"/>
        <v>0.59370378198349905</v>
      </c>
      <c r="E726" s="63">
        <f t="shared" si="47"/>
        <v>0.5225592251834692</v>
      </c>
      <c r="F726" s="63">
        <f t="shared" si="47"/>
        <v>0.40003168638181497</v>
      </c>
      <c r="G726" s="63">
        <f t="shared" si="47"/>
        <v>0.43941409985404384</v>
      </c>
      <c r="H726" s="63">
        <f t="shared" si="47"/>
        <v>0.41071026815845946</v>
      </c>
      <c r="I726" s="63">
        <f t="shared" si="47"/>
        <v>0.4645311643559954</v>
      </c>
      <c r="J726" s="63">
        <f t="shared" si="47"/>
        <v>0.40656803618545045</v>
      </c>
      <c r="K726" s="63">
        <f t="shared" si="47"/>
        <v>0.46794918330308533</v>
      </c>
      <c r="L726" s="63">
        <f t="shared" si="47"/>
        <v>0.5710750271471503</v>
      </c>
      <c r="M726" s="63">
        <f t="shared" si="47"/>
        <v>0.62983677489923062</v>
      </c>
    </row>
    <row r="727" spans="1:14" x14ac:dyDescent="0.25">
      <c r="A727"/>
      <c r="C727" s="36"/>
    </row>
    <row r="728" spans="1:14" x14ac:dyDescent="0.25">
      <c r="A728" s="60" t="s">
        <v>374</v>
      </c>
      <c r="B728" s="61">
        <v>3.1569403887617931</v>
      </c>
      <c r="C728" s="61">
        <v>3.1367559717857976</v>
      </c>
      <c r="D728" s="61">
        <v>3.5511476025225797</v>
      </c>
      <c r="E728" s="61">
        <v>3.4708701757282352</v>
      </c>
      <c r="F728" s="61">
        <v>3.1382814431814317</v>
      </c>
      <c r="G728" s="61">
        <v>3.0224627560521409</v>
      </c>
      <c r="H728" s="61">
        <v>3.2410854900168209</v>
      </c>
      <c r="I728" s="61">
        <v>3.3657811116519927</v>
      </c>
      <c r="J728" s="61">
        <v>3.1871710907825679</v>
      </c>
      <c r="K728" s="61">
        <v>3.432087114337568</v>
      </c>
      <c r="L728" s="61">
        <v>3.4753402863708684</v>
      </c>
      <c r="M728" s="61">
        <v>3.6089043593168029</v>
      </c>
    </row>
    <row r="729" spans="1:14" x14ac:dyDescent="0.25">
      <c r="A729"/>
    </row>
    <row r="730" spans="1:14" x14ac:dyDescent="0.25">
      <c r="A730" s="71" t="s">
        <v>396</v>
      </c>
      <c r="B730" s="71" t="s">
        <v>410</v>
      </c>
    </row>
    <row r="731" spans="1:14" x14ac:dyDescent="0.25">
      <c r="A731" s="71" t="s">
        <v>398</v>
      </c>
      <c r="B731" s="71" t="s">
        <v>399</v>
      </c>
    </row>
    <row r="732" spans="1:14" x14ac:dyDescent="0.25">
      <c r="A732"/>
    </row>
    <row r="733" spans="1:14" x14ac:dyDescent="0.25">
      <c r="A733" s="30" t="s">
        <v>305</v>
      </c>
      <c r="B733" s="1"/>
      <c r="C733" s="1"/>
      <c r="D733" s="1"/>
      <c r="E733" s="1"/>
      <c r="F733" s="1"/>
      <c r="G733" s="1"/>
      <c r="H733" s="1"/>
      <c r="I733" s="1"/>
      <c r="J733" s="1"/>
      <c r="K733" s="1"/>
      <c r="L733" s="1"/>
      <c r="M733" s="2"/>
    </row>
    <row r="735" spans="1:14" x14ac:dyDescent="0.25">
      <c r="B735" s="10" t="s">
        <v>0</v>
      </c>
      <c r="C735" s="11" t="s">
        <v>1</v>
      </c>
      <c r="D735" s="12" t="s">
        <v>2</v>
      </c>
      <c r="E735" s="11" t="s">
        <v>3</v>
      </c>
      <c r="F735" s="12" t="s">
        <v>4</v>
      </c>
      <c r="G735" s="11" t="s">
        <v>5</v>
      </c>
      <c r="H735" s="11" t="s">
        <v>6</v>
      </c>
      <c r="I735" s="11" t="s">
        <v>7</v>
      </c>
      <c r="J735" s="11" t="s">
        <v>8</v>
      </c>
      <c r="K735" s="11" t="s">
        <v>9</v>
      </c>
      <c r="L735" s="11" t="s">
        <v>10</v>
      </c>
    </row>
    <row r="736" spans="1:14" x14ac:dyDescent="0.25">
      <c r="A736" s="25" t="s">
        <v>541</v>
      </c>
      <c r="B736" s="13">
        <v>0.35799999999999998</v>
      </c>
      <c r="C736" s="14">
        <v>0.222</v>
      </c>
      <c r="D736" s="4">
        <v>0.20499999999999999</v>
      </c>
      <c r="E736" s="14">
        <v>0.16400000000000001</v>
      </c>
      <c r="F736" s="4">
        <v>0.16400000000000001</v>
      </c>
      <c r="G736" s="14">
        <v>0.12</v>
      </c>
      <c r="H736" s="14">
        <v>0.13900000000000001</v>
      </c>
      <c r="I736" s="14">
        <v>0.14199999999999999</v>
      </c>
      <c r="J736" s="14">
        <v>0.16300000000000001</v>
      </c>
      <c r="K736" s="14">
        <v>0.13600000000000001</v>
      </c>
      <c r="L736" s="14">
        <v>0.111</v>
      </c>
    </row>
    <row r="737" spans="1:14" x14ac:dyDescent="0.25">
      <c r="A737" s="26" t="s">
        <v>119</v>
      </c>
      <c r="B737" s="15">
        <v>0.16</v>
      </c>
      <c r="C737" s="16">
        <v>0.124</v>
      </c>
      <c r="D737" s="6">
        <v>0.17199999999999999</v>
      </c>
      <c r="E737" s="16">
        <v>0.152</v>
      </c>
      <c r="F737" s="6">
        <v>0.127</v>
      </c>
      <c r="G737" s="16">
        <v>0.128</v>
      </c>
      <c r="H737" s="16">
        <v>0.109</v>
      </c>
      <c r="I737" s="16">
        <v>0.17799999999999999</v>
      </c>
      <c r="J737" s="16">
        <v>0.10199999999999999</v>
      </c>
      <c r="K737" s="16">
        <v>0.125</v>
      </c>
      <c r="L737" s="16">
        <v>0.11</v>
      </c>
    </row>
    <row r="738" spans="1:14" x14ac:dyDescent="0.25">
      <c r="A738" s="26" t="s">
        <v>120</v>
      </c>
      <c r="B738" s="15">
        <v>0.16300000000000001</v>
      </c>
      <c r="C738" s="16">
        <v>0.183</v>
      </c>
      <c r="D738" s="6">
        <v>0.20499999999999999</v>
      </c>
      <c r="E738" s="16">
        <v>0.224</v>
      </c>
      <c r="F738" s="6">
        <v>0.14699999999999999</v>
      </c>
      <c r="G738" s="16">
        <v>0.189</v>
      </c>
      <c r="H738" s="16">
        <v>0.187</v>
      </c>
      <c r="I738" s="16">
        <v>0.158</v>
      </c>
      <c r="J738" s="16">
        <v>0.14899999999999999</v>
      </c>
      <c r="K738" s="16">
        <v>0.20100000000000001</v>
      </c>
      <c r="L738" s="16">
        <v>0.23400000000000001</v>
      </c>
    </row>
    <row r="739" spans="1:14" x14ac:dyDescent="0.25">
      <c r="A739" s="26" t="s">
        <v>121</v>
      </c>
      <c r="B739" s="15">
        <v>9.0999999999999998E-2</v>
      </c>
      <c r="C739" s="16">
        <v>0.13600000000000001</v>
      </c>
      <c r="D739" s="6">
        <v>0.107</v>
      </c>
      <c r="E739" s="16">
        <v>9.8000000000000004E-2</v>
      </c>
      <c r="F739" s="6">
        <v>0.1</v>
      </c>
      <c r="G739" s="16">
        <v>0.12</v>
      </c>
      <c r="H739" s="16">
        <v>8.7999999999999995E-2</v>
      </c>
      <c r="I739" s="16">
        <v>0.14099999999999999</v>
      </c>
      <c r="J739" s="16">
        <v>0.157</v>
      </c>
      <c r="K739" s="16">
        <v>0.13700000000000001</v>
      </c>
      <c r="L739" s="16">
        <v>0.14599999999999999</v>
      </c>
    </row>
    <row r="740" spans="1:14" x14ac:dyDescent="0.25">
      <c r="A740" s="26" t="s">
        <v>122</v>
      </c>
      <c r="B740" s="15">
        <v>0.03</v>
      </c>
      <c r="C740" s="16">
        <v>4.2000000000000003E-2</v>
      </c>
      <c r="D740" s="6">
        <v>3.2000000000000001E-2</v>
      </c>
      <c r="E740" s="16">
        <v>4.8000000000000001E-2</v>
      </c>
      <c r="F740" s="6">
        <v>4.8000000000000001E-2</v>
      </c>
      <c r="G740" s="16">
        <v>5.5E-2</v>
      </c>
      <c r="H740" s="16">
        <v>4.8000000000000001E-2</v>
      </c>
      <c r="I740" s="16">
        <v>3.9E-2</v>
      </c>
      <c r="J740" s="16">
        <v>5.2999999999999999E-2</v>
      </c>
      <c r="K740" s="16">
        <v>4.3999999999999997E-2</v>
      </c>
      <c r="L740" s="16">
        <v>0.06</v>
      </c>
    </row>
    <row r="741" spans="1:14" x14ac:dyDescent="0.25">
      <c r="A741" s="26" t="s">
        <v>542</v>
      </c>
      <c r="B741" s="15">
        <v>0.19800000000000001</v>
      </c>
      <c r="C741" s="16">
        <v>0.29199999999999998</v>
      </c>
      <c r="D741" s="6">
        <v>0.27900000000000003</v>
      </c>
      <c r="E741" s="16">
        <v>0.315</v>
      </c>
      <c r="F741" s="6">
        <v>0.41399999999999998</v>
      </c>
      <c r="G741" s="16">
        <v>0.38800000000000001</v>
      </c>
      <c r="H741" s="16">
        <v>0.42899999999999999</v>
      </c>
      <c r="I741" s="16">
        <v>0.34200000000000003</v>
      </c>
      <c r="J741" s="16">
        <v>0.376</v>
      </c>
      <c r="K741" s="16">
        <v>0.35799999999999998</v>
      </c>
      <c r="L741" s="16">
        <v>0.34</v>
      </c>
    </row>
    <row r="742" spans="1:14" x14ac:dyDescent="0.25">
      <c r="A742" s="59" t="s">
        <v>248</v>
      </c>
      <c r="B742" s="17">
        <v>1</v>
      </c>
      <c r="C742" s="18">
        <v>1</v>
      </c>
      <c r="D742" s="8">
        <v>1</v>
      </c>
      <c r="E742" s="18">
        <v>1</v>
      </c>
      <c r="F742" s="8">
        <v>1</v>
      </c>
      <c r="G742" s="18">
        <v>1</v>
      </c>
      <c r="H742" s="18">
        <v>1</v>
      </c>
      <c r="I742" s="18">
        <v>1</v>
      </c>
      <c r="J742" s="18">
        <v>1</v>
      </c>
      <c r="K742" s="18">
        <v>1</v>
      </c>
      <c r="L742" s="18">
        <v>1</v>
      </c>
    </row>
    <row r="743" spans="1:14" s="36" customFormat="1" x14ac:dyDescent="0.25">
      <c r="A743" s="31" t="s">
        <v>249</v>
      </c>
      <c r="B743" s="32">
        <v>186.33152000000004</v>
      </c>
      <c r="C743" s="33">
        <v>358.81882500000017</v>
      </c>
      <c r="D743" s="34">
        <v>335.24708999999984</v>
      </c>
      <c r="E743" s="33">
        <v>331.58394499999991</v>
      </c>
      <c r="F743" s="34">
        <v>359.33983286908068</v>
      </c>
      <c r="G743" s="33">
        <v>361.12897727272724</v>
      </c>
      <c r="H743" s="33">
        <v>374.06183206106874</v>
      </c>
      <c r="I743" s="33">
        <v>368.65800000000002</v>
      </c>
      <c r="J743" s="33">
        <v>389.19272517321014</v>
      </c>
      <c r="K743" s="33">
        <v>369.17090395480238</v>
      </c>
      <c r="L743" s="33">
        <v>375.58679706601453</v>
      </c>
    </row>
    <row r="744" spans="1:14" x14ac:dyDescent="0.25">
      <c r="A744" s="41" t="s">
        <v>250</v>
      </c>
      <c r="B744" s="40">
        <v>356</v>
      </c>
      <c r="C744" s="38">
        <v>432</v>
      </c>
      <c r="D744" s="39">
        <v>280</v>
      </c>
      <c r="E744" s="38">
        <v>268</v>
      </c>
      <c r="F744" s="39">
        <v>265</v>
      </c>
      <c r="G744" s="38">
        <v>128</v>
      </c>
      <c r="H744" s="38">
        <v>294</v>
      </c>
      <c r="I744" s="38">
        <v>150</v>
      </c>
      <c r="J744" s="38">
        <v>339</v>
      </c>
      <c r="K744" s="38">
        <v>266</v>
      </c>
      <c r="L744" s="38">
        <v>310</v>
      </c>
    </row>
    <row r="745" spans="1:14" x14ac:dyDescent="0.25">
      <c r="A745"/>
    </row>
    <row r="746" spans="1:14" x14ac:dyDescent="0.25">
      <c r="A746" s="71" t="s">
        <v>396</v>
      </c>
      <c r="B746" s="71" t="s">
        <v>421</v>
      </c>
    </row>
    <row r="747" spans="1:14" x14ac:dyDescent="0.25">
      <c r="A747" s="71" t="s">
        <v>398</v>
      </c>
      <c r="B747" s="71" t="s">
        <v>406</v>
      </c>
    </row>
    <row r="749" spans="1:14" x14ac:dyDescent="0.25">
      <c r="A749" s="30" t="s">
        <v>306</v>
      </c>
      <c r="B749" s="1"/>
      <c r="C749" s="1"/>
      <c r="D749" s="1"/>
      <c r="E749" s="1"/>
      <c r="F749" s="1"/>
      <c r="G749" s="1"/>
      <c r="H749" s="1"/>
      <c r="I749" s="1"/>
      <c r="J749" s="1"/>
      <c r="K749" s="1"/>
      <c r="L749" s="1"/>
      <c r="M749" s="1"/>
      <c r="N749" s="1"/>
    </row>
    <row r="751" spans="1:14" x14ac:dyDescent="0.25">
      <c r="B751" s="10" t="s">
        <v>0</v>
      </c>
      <c r="C751" s="11" t="s">
        <v>1</v>
      </c>
      <c r="D751" s="12" t="s">
        <v>2</v>
      </c>
      <c r="E751" s="11" t="s">
        <v>3</v>
      </c>
      <c r="F751" s="12" t="s">
        <v>4</v>
      </c>
      <c r="G751" s="11" t="s">
        <v>5</v>
      </c>
      <c r="H751" s="11" t="s">
        <v>6</v>
      </c>
      <c r="I751" s="11" t="s">
        <v>7</v>
      </c>
      <c r="J751" s="11" t="s">
        <v>8</v>
      </c>
      <c r="K751" s="11" t="s">
        <v>9</v>
      </c>
      <c r="L751" s="11" t="s">
        <v>10</v>
      </c>
      <c r="M751" s="11" t="s">
        <v>11</v>
      </c>
      <c r="N751" s="11" t="s">
        <v>12</v>
      </c>
    </row>
    <row r="752" spans="1:14" x14ac:dyDescent="0.25">
      <c r="A752" s="27" t="s">
        <v>89</v>
      </c>
      <c r="B752" s="13">
        <v>4.0391824206661313E-2</v>
      </c>
      <c r="C752" s="14">
        <v>4.6638188506414019E-2</v>
      </c>
      <c r="D752" s="4">
        <v>2.9931117373755544E-2</v>
      </c>
      <c r="E752" s="14">
        <v>1.0393054464684658E-2</v>
      </c>
      <c r="F752" s="4">
        <v>5.0969357301768173E-2</v>
      </c>
      <c r="G752" s="14">
        <v>5.5627135385588559E-3</v>
      </c>
      <c r="H752" s="14">
        <v>2.3824829276024272E-2</v>
      </c>
      <c r="I752" s="14">
        <v>4.9205496693412332E-3</v>
      </c>
      <c r="J752" s="14">
        <v>2.7065854618831084E-2</v>
      </c>
      <c r="K752" s="14">
        <v>3.6056743640339201E-2</v>
      </c>
      <c r="L752" s="14">
        <v>1.2731829573934837E-2</v>
      </c>
      <c r="M752" s="14">
        <v>3.7382929662113586E-3</v>
      </c>
      <c r="N752" s="14">
        <v>1.1795840465930791E-2</v>
      </c>
    </row>
    <row r="753" spans="1:14" x14ac:dyDescent="0.25">
      <c r="A753" s="28" t="s">
        <v>90</v>
      </c>
      <c r="B753" s="15">
        <v>9.1526033813280699E-2</v>
      </c>
      <c r="C753" s="16">
        <v>0.13513291840248326</v>
      </c>
      <c r="D753" s="6">
        <v>9.7229195934258397E-2</v>
      </c>
      <c r="E753" s="16">
        <v>9.8959797344832234E-2</v>
      </c>
      <c r="F753" s="6">
        <v>0.11446555506461083</v>
      </c>
      <c r="G753" s="16">
        <v>0.10316843313915909</v>
      </c>
      <c r="H753" s="16">
        <v>8.5040573091085314E-2</v>
      </c>
      <c r="I753" s="16">
        <v>9.6457963749599904E-2</v>
      </c>
      <c r="J753" s="16">
        <v>7.4705176730776507E-2</v>
      </c>
      <c r="K753" s="16">
        <v>6.8359020852221286E-2</v>
      </c>
      <c r="L753" s="16">
        <v>5.5732187611886842E-2</v>
      </c>
      <c r="M753" s="16">
        <v>3.5972306695390664E-2</v>
      </c>
      <c r="N753" s="16">
        <v>5.081032865697295E-2</v>
      </c>
    </row>
    <row r="754" spans="1:14" x14ac:dyDescent="0.25">
      <c r="A754" s="28" t="s">
        <v>77</v>
      </c>
      <c r="B754" s="15">
        <v>0.21622863378133736</v>
      </c>
      <c r="C754" s="16">
        <v>0.27051519663161516</v>
      </c>
      <c r="D754" s="6">
        <v>0.27423298439369009</v>
      </c>
      <c r="E754" s="16">
        <v>0.3068226810559237</v>
      </c>
      <c r="F754" s="6">
        <v>0.27769664271373518</v>
      </c>
      <c r="G754" s="16">
        <v>0.28169173172468304</v>
      </c>
      <c r="H754" s="16">
        <v>0.26195680049086389</v>
      </c>
      <c r="I754" s="16">
        <v>0.27214247351203574</v>
      </c>
      <c r="J754" s="16">
        <v>0.1991802775271484</v>
      </c>
      <c r="K754" s="16">
        <v>0.23560343448349408</v>
      </c>
      <c r="L754" s="16">
        <v>0.2666953097028289</v>
      </c>
      <c r="M754" s="16">
        <v>0.19705837585412606</v>
      </c>
      <c r="N754" s="16">
        <v>0.22139254536987857</v>
      </c>
    </row>
    <row r="755" spans="1:14" x14ac:dyDescent="0.25">
      <c r="A755" s="28" t="s">
        <v>91</v>
      </c>
      <c r="B755" s="15">
        <v>0.47579395048137918</v>
      </c>
      <c r="C755" s="16">
        <v>0.44065961422174565</v>
      </c>
      <c r="D755" s="6">
        <v>0.48882276651528928</v>
      </c>
      <c r="E755" s="16">
        <v>0.47221022718696476</v>
      </c>
      <c r="F755" s="6">
        <v>0.45105230110927663</v>
      </c>
      <c r="G755" s="16">
        <v>0.53287461654589774</v>
      </c>
      <c r="H755" s="16">
        <v>0.50335325764950123</v>
      </c>
      <c r="I755" s="16">
        <v>0.56201411606421103</v>
      </c>
      <c r="J755" s="16">
        <v>0.57370692993046324</v>
      </c>
      <c r="K755" s="16">
        <v>0.5108660871420192</v>
      </c>
      <c r="L755" s="16">
        <v>0.47621911922663757</v>
      </c>
      <c r="M755" s="16">
        <v>0.54224479471599074</v>
      </c>
      <c r="N755" s="16">
        <v>0.53857341492368893</v>
      </c>
    </row>
    <row r="756" spans="1:14" x14ac:dyDescent="0.25">
      <c r="A756" s="28" t="s">
        <v>595</v>
      </c>
      <c r="B756" s="15">
        <v>0.17605955771734133</v>
      </c>
      <c r="C756" s="16">
        <v>0.10705408223774197</v>
      </c>
      <c r="D756" s="6">
        <v>0.10978393578300694</v>
      </c>
      <c r="E756" s="16">
        <v>0.1116142399475946</v>
      </c>
      <c r="F756" s="6">
        <v>0.10581614381060903</v>
      </c>
      <c r="G756" s="16">
        <v>7.670250505170112E-2</v>
      </c>
      <c r="H756" s="16">
        <v>0.12582453949252537</v>
      </c>
      <c r="I756" s="16">
        <v>6.4464897004812047E-2</v>
      </c>
      <c r="J756" s="16">
        <v>0.12534176119278084</v>
      </c>
      <c r="K756" s="16">
        <v>0.14911471388192626</v>
      </c>
      <c r="L756" s="16">
        <v>0.18862155388471194</v>
      </c>
      <c r="M756" s="16">
        <v>0.22098622976828117</v>
      </c>
      <c r="N756" s="16">
        <v>0.17742787058352874</v>
      </c>
    </row>
    <row r="757" spans="1:14" x14ac:dyDescent="0.25">
      <c r="A757" s="59" t="s">
        <v>248</v>
      </c>
      <c r="B757" s="17">
        <v>1</v>
      </c>
      <c r="C757" s="18">
        <v>1</v>
      </c>
      <c r="D757" s="8">
        <v>1</v>
      </c>
      <c r="E757" s="18">
        <v>1</v>
      </c>
      <c r="F757" s="8">
        <v>1</v>
      </c>
      <c r="G757" s="18">
        <v>1</v>
      </c>
      <c r="H757" s="18">
        <v>1</v>
      </c>
      <c r="I757" s="18">
        <v>1</v>
      </c>
      <c r="J757" s="18">
        <v>1</v>
      </c>
      <c r="K757" s="18">
        <v>1</v>
      </c>
      <c r="L757" s="18">
        <v>1</v>
      </c>
      <c r="M757" s="18">
        <v>1</v>
      </c>
      <c r="N757" s="18">
        <v>1</v>
      </c>
    </row>
    <row r="758" spans="1:14" s="36" customFormat="1" x14ac:dyDescent="0.25">
      <c r="A758" s="31" t="s">
        <v>249</v>
      </c>
      <c r="B758" s="32">
        <v>186.33152000000007</v>
      </c>
      <c r="C758" s="33">
        <v>358.81882500000034</v>
      </c>
      <c r="D758" s="34">
        <v>335.24709000000041</v>
      </c>
      <c r="E758" s="33">
        <v>331.58394499999986</v>
      </c>
      <c r="F758" s="34">
        <v>359.33983286908085</v>
      </c>
      <c r="G758" s="33">
        <v>364.69488636363599</v>
      </c>
      <c r="H758" s="33">
        <v>374.061832061068</v>
      </c>
      <c r="I758" s="33">
        <v>368.65799999999996</v>
      </c>
      <c r="J758" s="33">
        <v>389.1927251732107</v>
      </c>
      <c r="K758" s="33">
        <v>370.78248587570596</v>
      </c>
      <c r="L758" s="33">
        <v>375.5867970660147</v>
      </c>
      <c r="M758" s="33">
        <v>370.80632318501233</v>
      </c>
      <c r="N758" s="33">
        <v>372.78484107579425</v>
      </c>
    </row>
    <row r="759" spans="1:14" x14ac:dyDescent="0.25">
      <c r="A759" s="41" t="s">
        <v>250</v>
      </c>
      <c r="B759" s="40">
        <v>356</v>
      </c>
      <c r="C759" s="38">
        <v>432</v>
      </c>
      <c r="D759" s="39">
        <v>280</v>
      </c>
      <c r="E759" s="38">
        <v>268</v>
      </c>
      <c r="F759" s="39">
        <v>265</v>
      </c>
      <c r="G759" s="38">
        <v>129</v>
      </c>
      <c r="H759" s="38">
        <v>294</v>
      </c>
      <c r="I759" s="38">
        <v>150</v>
      </c>
      <c r="J759" s="38">
        <v>339</v>
      </c>
      <c r="K759" s="38">
        <v>267</v>
      </c>
      <c r="L759" s="38">
        <v>310</v>
      </c>
      <c r="M759" s="38">
        <v>331</v>
      </c>
      <c r="N759" s="38">
        <v>316</v>
      </c>
    </row>
    <row r="761" spans="1:14" s="36" customFormat="1" x14ac:dyDescent="0.25">
      <c r="A761" s="62" t="s">
        <v>376</v>
      </c>
      <c r="B761" s="63">
        <f>B752+B753</f>
        <v>0.13191785801994202</v>
      </c>
      <c r="C761" s="63">
        <f t="shared" ref="C761:M761" si="48">C752+C753</f>
        <v>0.18177110690889728</v>
      </c>
      <c r="D761" s="63">
        <f t="shared" si="48"/>
        <v>0.12716031330801394</v>
      </c>
      <c r="E761" s="63">
        <f t="shared" si="48"/>
        <v>0.1093528518095169</v>
      </c>
      <c r="F761" s="63">
        <f t="shared" si="48"/>
        <v>0.165434912366379</v>
      </c>
      <c r="G761" s="63">
        <f t="shared" si="48"/>
        <v>0.10873114667771795</v>
      </c>
      <c r="H761" s="63">
        <f t="shared" si="48"/>
        <v>0.10886540236710959</v>
      </c>
      <c r="I761" s="63">
        <f t="shared" si="48"/>
        <v>0.10137851341894114</v>
      </c>
      <c r="J761" s="63">
        <f t="shared" si="48"/>
        <v>0.10177103134960759</v>
      </c>
      <c r="K761" s="63">
        <f t="shared" si="48"/>
        <v>0.10441576449256049</v>
      </c>
      <c r="L761" s="63">
        <f t="shared" si="48"/>
        <v>6.846401718582168E-2</v>
      </c>
      <c r="M761" s="63">
        <f t="shared" si="48"/>
        <v>3.9710599661602022E-2</v>
      </c>
      <c r="N761" s="63">
        <f t="shared" ref="N761" si="49">N752+N753</f>
        <v>6.2606169122903746E-2</v>
      </c>
    </row>
    <row r="762" spans="1:14" s="36" customFormat="1" x14ac:dyDescent="0.25">
      <c r="A762" s="64" t="s">
        <v>377</v>
      </c>
      <c r="B762" s="63">
        <f>B754</f>
        <v>0.21622863378133736</v>
      </c>
      <c r="C762" s="63">
        <f t="shared" ref="C762:M762" si="50">C754</f>
        <v>0.27051519663161516</v>
      </c>
      <c r="D762" s="63">
        <f t="shared" si="50"/>
        <v>0.27423298439369009</v>
      </c>
      <c r="E762" s="63">
        <f t="shared" si="50"/>
        <v>0.3068226810559237</v>
      </c>
      <c r="F762" s="63">
        <f t="shared" si="50"/>
        <v>0.27769664271373518</v>
      </c>
      <c r="G762" s="63">
        <f t="shared" si="50"/>
        <v>0.28169173172468304</v>
      </c>
      <c r="H762" s="63">
        <f t="shared" si="50"/>
        <v>0.26195680049086389</v>
      </c>
      <c r="I762" s="63">
        <f t="shared" si="50"/>
        <v>0.27214247351203574</v>
      </c>
      <c r="J762" s="63">
        <f t="shared" si="50"/>
        <v>0.1991802775271484</v>
      </c>
      <c r="K762" s="63">
        <f t="shared" si="50"/>
        <v>0.23560343448349408</v>
      </c>
      <c r="L762" s="63">
        <f t="shared" si="50"/>
        <v>0.2666953097028289</v>
      </c>
      <c r="M762" s="63">
        <f t="shared" si="50"/>
        <v>0.19705837585412606</v>
      </c>
      <c r="N762" s="63">
        <f t="shared" ref="N762" si="51">N754</f>
        <v>0.22139254536987857</v>
      </c>
    </row>
    <row r="763" spans="1:14" s="36" customFormat="1" x14ac:dyDescent="0.25">
      <c r="A763" s="65" t="s">
        <v>378</v>
      </c>
      <c r="B763" s="63">
        <f>B755+B756</f>
        <v>0.65185350819872045</v>
      </c>
      <c r="C763" s="63">
        <f t="shared" ref="C763:M763" si="52">C755+C756</f>
        <v>0.54771369645948764</v>
      </c>
      <c r="D763" s="63">
        <f t="shared" si="52"/>
        <v>0.59860670229829616</v>
      </c>
      <c r="E763" s="63">
        <f t="shared" si="52"/>
        <v>0.58382446713455938</v>
      </c>
      <c r="F763" s="63">
        <f t="shared" si="52"/>
        <v>0.55686844491988563</v>
      </c>
      <c r="G763" s="63">
        <f t="shared" si="52"/>
        <v>0.60957712159759891</v>
      </c>
      <c r="H763" s="63">
        <f t="shared" si="52"/>
        <v>0.6291777971420266</v>
      </c>
      <c r="I763" s="63">
        <f t="shared" si="52"/>
        <v>0.62647901306902309</v>
      </c>
      <c r="J763" s="63">
        <f t="shared" si="52"/>
        <v>0.69904869112324408</v>
      </c>
      <c r="K763" s="63">
        <f t="shared" si="52"/>
        <v>0.65998080102394541</v>
      </c>
      <c r="L763" s="63">
        <f t="shared" si="52"/>
        <v>0.66484067311134953</v>
      </c>
      <c r="M763" s="63">
        <f t="shared" si="52"/>
        <v>0.76323102448427194</v>
      </c>
      <c r="N763" s="63">
        <f t="shared" ref="N763" si="53">N755+N756</f>
        <v>0.71600128550721764</v>
      </c>
    </row>
    <row r="764" spans="1:14" x14ac:dyDescent="0.25">
      <c r="A764"/>
      <c r="C764" s="36"/>
    </row>
    <row r="765" spans="1:14" x14ac:dyDescent="0.25">
      <c r="A765" s="60" t="s">
        <v>374</v>
      </c>
      <c r="B765" s="61">
        <v>3.6556033836894573</v>
      </c>
      <c r="C765" s="61">
        <v>3.4263584832819181</v>
      </c>
      <c r="D765" s="61">
        <v>3.5512992073995324</v>
      </c>
      <c r="E765" s="61">
        <v>3.5756928008079534</v>
      </c>
      <c r="F765" s="61">
        <v>3.4462803190623483</v>
      </c>
      <c r="G765" s="61">
        <v>3.5719857664330252</v>
      </c>
      <c r="H765" s="61">
        <v>3.6223121049914195</v>
      </c>
      <c r="I765" s="61">
        <v>3.5846448469855532</v>
      </c>
      <c r="J765" s="61">
        <v>3.6955535663475878</v>
      </c>
      <c r="K765" s="61">
        <v>3.6686230067729717</v>
      </c>
      <c r="L765" s="61">
        <v>3.7722663802363052</v>
      </c>
      <c r="M765" s="61">
        <v>3.9407683616247358</v>
      </c>
      <c r="N765" s="61">
        <v>3.8190271465019134</v>
      </c>
    </row>
    <row r="766" spans="1:14" x14ac:dyDescent="0.25">
      <c r="A766"/>
    </row>
    <row r="767" spans="1:14" x14ac:dyDescent="0.25">
      <c r="A767" s="71" t="s">
        <v>396</v>
      </c>
      <c r="B767" s="71" t="s">
        <v>421</v>
      </c>
    </row>
    <row r="768" spans="1:14" x14ac:dyDescent="0.25">
      <c r="A768" s="71" t="s">
        <v>398</v>
      </c>
      <c r="B768" s="71" t="s">
        <v>399</v>
      </c>
    </row>
    <row r="770" spans="1:14" x14ac:dyDescent="0.25">
      <c r="A770" s="42" t="s">
        <v>273</v>
      </c>
      <c r="B770" s="43"/>
      <c r="C770" s="44"/>
      <c r="D770" s="44"/>
      <c r="E770" s="44"/>
      <c r="F770" s="44"/>
      <c r="G770" s="44"/>
      <c r="H770" s="44"/>
      <c r="I770" s="44"/>
      <c r="J770" s="44"/>
      <c r="K770" s="44"/>
      <c r="L770" s="44"/>
      <c r="M770" s="44"/>
      <c r="N770" s="44"/>
    </row>
    <row r="771" spans="1:14" x14ac:dyDescent="0.25">
      <c r="A771" s="42"/>
      <c r="B771" s="43"/>
      <c r="C771" s="44"/>
      <c r="D771" s="44"/>
      <c r="E771" s="44"/>
      <c r="F771" s="44"/>
      <c r="G771" s="44"/>
      <c r="H771" s="44"/>
      <c r="I771" s="44"/>
      <c r="J771" s="44"/>
      <c r="K771" s="44"/>
      <c r="L771" s="44"/>
      <c r="M771" s="44"/>
      <c r="N771" s="44"/>
    </row>
    <row r="772" spans="1:14" x14ac:dyDescent="0.25">
      <c r="B772" s="45" t="s">
        <v>0</v>
      </c>
      <c r="C772" s="46" t="s">
        <v>1</v>
      </c>
      <c r="D772" s="46" t="s">
        <v>2</v>
      </c>
      <c r="E772" s="46" t="s">
        <v>3</v>
      </c>
      <c r="F772" s="46" t="s">
        <v>4</v>
      </c>
      <c r="G772" s="46" t="s">
        <v>5</v>
      </c>
      <c r="H772" s="46" t="s">
        <v>6</v>
      </c>
      <c r="I772" s="46" t="s">
        <v>7</v>
      </c>
      <c r="J772" s="46" t="s">
        <v>8</v>
      </c>
      <c r="K772" s="46" t="s">
        <v>9</v>
      </c>
      <c r="L772" s="46" t="s">
        <v>10</v>
      </c>
      <c r="M772" s="46" t="s">
        <v>11</v>
      </c>
      <c r="N772" s="46" t="s">
        <v>12</v>
      </c>
    </row>
    <row r="773" spans="1:14" x14ac:dyDescent="0.25">
      <c r="A773" s="47" t="s">
        <v>147</v>
      </c>
      <c r="B773" s="48">
        <v>5.495750262757447E-2</v>
      </c>
      <c r="C773" s="49">
        <v>6.1163973211271344E-2</v>
      </c>
      <c r="D773" s="49">
        <v>5.2379455404072489E-2</v>
      </c>
      <c r="E773" s="49">
        <v>4.744608488206517E-2</v>
      </c>
      <c r="F773" s="49">
        <v>6.5252746060169245E-2</v>
      </c>
      <c r="G773" s="49">
        <v>6.6924717579919579E-2</v>
      </c>
      <c r="H773" s="49">
        <v>6.1209621628460623E-2</v>
      </c>
      <c r="I773" s="49">
        <v>7.6278013768859121E-2</v>
      </c>
      <c r="J773" s="49">
        <v>4.6274799289937815E-2</v>
      </c>
      <c r="K773" s="49">
        <v>5.1565249853341273E-2</v>
      </c>
      <c r="L773" s="49">
        <v>3.2166129609738768E-2</v>
      </c>
      <c r="M773" s="49">
        <v>5.3501673358204584E-2</v>
      </c>
      <c r="N773" s="49">
        <v>5.808065901921014E-2</v>
      </c>
    </row>
    <row r="774" spans="1:14" x14ac:dyDescent="0.25">
      <c r="A774" s="50" t="s">
        <v>148</v>
      </c>
      <c r="B774" s="48">
        <v>7.9076798171344945E-3</v>
      </c>
      <c r="C774" s="49">
        <v>7.8862919190485128E-3</v>
      </c>
      <c r="D774" s="49">
        <v>2.4890447222077412E-3</v>
      </c>
      <c r="E774" s="49">
        <v>0</v>
      </c>
      <c r="F774" s="49">
        <v>2.7340449446912126E-3</v>
      </c>
      <c r="G774" s="49">
        <v>0</v>
      </c>
      <c r="H774" s="49">
        <v>1.7008114618217E-2</v>
      </c>
      <c r="I774" s="49">
        <v>8.3668332166940834E-3</v>
      </c>
      <c r="J774" s="49">
        <v>0</v>
      </c>
      <c r="K774" s="49">
        <v>0</v>
      </c>
      <c r="L774" s="49">
        <v>4.468313641245991E-3</v>
      </c>
      <c r="M774" s="49">
        <v>4.0708172518525544E-3</v>
      </c>
      <c r="N774" s="49">
        <v>4.0844368363404798E-3</v>
      </c>
    </row>
    <row r="775" spans="1:14" x14ac:dyDescent="0.25">
      <c r="A775" s="50" t="s">
        <v>274</v>
      </c>
      <c r="B775" s="48">
        <v>5.3224811347001015E-2</v>
      </c>
      <c r="C775" s="49">
        <v>5.0422396316580909E-2</v>
      </c>
      <c r="D775" s="49">
        <v>3.9918586616218076E-2</v>
      </c>
      <c r="E775" s="49">
        <v>2.8468009812718825E-2</v>
      </c>
      <c r="F775" s="49">
        <v>8.2187235955753113E-2</v>
      </c>
      <c r="G775" s="49">
        <v>5.4451650897465564E-2</v>
      </c>
      <c r="H775" s="49">
        <v>8.5016084344684245E-2</v>
      </c>
      <c r="I775" s="49">
        <v>7.1357464099517875E-2</v>
      </c>
      <c r="J775" s="49">
        <v>9.3282150623262686E-2</v>
      </c>
      <c r="K775" s="49">
        <v>9.1376459922137721E-2</v>
      </c>
      <c r="L775" s="49">
        <v>5.8517722878625361E-2</v>
      </c>
      <c r="M775" s="49">
        <v>0.13707768942042192</v>
      </c>
      <c r="N775" s="49">
        <v>7.5316949675015482E-2</v>
      </c>
    </row>
    <row r="776" spans="1:14" x14ac:dyDescent="0.25">
      <c r="A776" s="50" t="s">
        <v>275</v>
      </c>
      <c r="B776" s="48">
        <v>0.42891846747130935</v>
      </c>
      <c r="C776" s="49">
        <v>0.45500455557201941</v>
      </c>
      <c r="D776" s="49">
        <v>0.39891989815631457</v>
      </c>
      <c r="E776" s="49">
        <v>0.41662888714349594</v>
      </c>
      <c r="F776" s="49">
        <v>0.56057998651194207</v>
      </c>
      <c r="G776" s="49">
        <v>0.47977060525376741</v>
      </c>
      <c r="H776" s="49">
        <v>0.5306078719075269</v>
      </c>
      <c r="I776" s="49">
        <v>0.43651161781380149</v>
      </c>
      <c r="J776" s="49">
        <v>0.53665356341025816</v>
      </c>
      <c r="K776" s="49">
        <v>0.44561890032531665</v>
      </c>
      <c r="L776" s="49">
        <v>0.52356605800214961</v>
      </c>
      <c r="M776" s="49">
        <v>0.43673607045346396</v>
      </c>
      <c r="N776" s="49">
        <v>0.5353711246220505</v>
      </c>
    </row>
    <row r="777" spans="1:14" x14ac:dyDescent="0.25">
      <c r="A777" s="50" t="s">
        <v>276</v>
      </c>
      <c r="B777" s="48">
        <v>9.7304766257474307E-2</v>
      </c>
      <c r="C777" s="49">
        <v>6.4337134485627528E-2</v>
      </c>
      <c r="D777" s="49">
        <v>7.484343861120496E-2</v>
      </c>
      <c r="E777" s="49">
        <v>5.9195613346116734E-2</v>
      </c>
      <c r="F777" s="49">
        <v>7.3371937086734534E-2</v>
      </c>
      <c r="G777" s="49">
        <v>4.7369142636356887E-2</v>
      </c>
      <c r="H777" s="49">
        <v>0.10542949519850475</v>
      </c>
      <c r="I777" s="49">
        <v>7.7752279890847514E-2</v>
      </c>
      <c r="J777" s="49">
        <v>8.3294638721888109E-2</v>
      </c>
      <c r="K777" s="49">
        <v>6.7124420030931858E-2</v>
      </c>
      <c r="L777" s="49">
        <v>6.555674901539589E-2</v>
      </c>
      <c r="M777" s="49">
        <v>3.7550928636435568E-2</v>
      </c>
      <c r="N777" s="49">
        <v>3.2218024647633119E-2</v>
      </c>
    </row>
    <row r="778" spans="1:14" x14ac:dyDescent="0.25">
      <c r="A778" s="50" t="s">
        <v>129</v>
      </c>
      <c r="B778" s="48">
        <v>4.7768085614285508E-3</v>
      </c>
      <c r="C778" s="49">
        <v>1.124029654798623E-2</v>
      </c>
      <c r="D778" s="49">
        <v>0</v>
      </c>
      <c r="E778" s="49">
        <v>2.7111535813351935E-3</v>
      </c>
      <c r="F778" s="49">
        <v>7.6719146066370645E-3</v>
      </c>
      <c r="G778" s="49">
        <v>9.7777874717813445E-3</v>
      </c>
      <c r="H778" s="49">
        <v>1.700199243161683E-2</v>
      </c>
      <c r="I778" s="49">
        <v>9.841099338682489E-3</v>
      </c>
      <c r="J778" s="49">
        <v>1.5646765718937972E-2</v>
      </c>
      <c r="K778" s="49">
        <v>6.2236680710362237E-3</v>
      </c>
      <c r="L778" s="49">
        <v>4.1317579663444496E-3</v>
      </c>
      <c r="M778" s="49">
        <v>9.3877321591088921E-3</v>
      </c>
      <c r="N778" s="49">
        <v>0</v>
      </c>
    </row>
    <row r="779" spans="1:14" x14ac:dyDescent="0.25">
      <c r="A779" s="50" t="s">
        <v>130</v>
      </c>
      <c r="B779" s="48">
        <v>2.9823778607076089E-2</v>
      </c>
      <c r="C779" s="49">
        <v>4.0179539075186239E-2</v>
      </c>
      <c r="D779" s="49">
        <v>5.4852854949464527E-2</v>
      </c>
      <c r="E779" s="49">
        <v>4.8802558881432062E-2</v>
      </c>
      <c r="F779" s="49">
        <v>0.10626342023053739</v>
      </c>
      <c r="G779" s="49">
        <v>0.11159858100560385</v>
      </c>
      <c r="H779" s="49">
        <v>0.12244985418992213</v>
      </c>
      <c r="I779" s="49">
        <v>0.16239712687640073</v>
      </c>
      <c r="J779" s="49">
        <v>0.13379711483087064</v>
      </c>
      <c r="K779" s="49">
        <v>0.10135459442163108</v>
      </c>
      <c r="L779" s="49">
        <v>0.14295739348371</v>
      </c>
      <c r="M779" s="49">
        <v>0.11697212795963936</v>
      </c>
      <c r="N779" s="49">
        <v>8.1655943175333534E-2</v>
      </c>
    </row>
    <row r="780" spans="1:14" x14ac:dyDescent="0.25">
      <c r="A780" s="50" t="s">
        <v>131</v>
      </c>
      <c r="B780" s="48">
        <v>2.1916098789941593E-2</v>
      </c>
      <c r="C780" s="49">
        <v>3.8751896587365275E-2</v>
      </c>
      <c r="D780" s="49">
        <v>1.7454603409085591E-2</v>
      </c>
      <c r="E780" s="49">
        <v>1.807495534803415E-2</v>
      </c>
      <c r="F780" s="49">
        <v>5.5907226963714106E-2</v>
      </c>
      <c r="G780" s="49">
        <v>6.1362004041360753E-2</v>
      </c>
      <c r="H780" s="49">
        <v>7.4818562197674271E-2</v>
      </c>
      <c r="I780" s="49">
        <v>0.10187626472231738</v>
      </c>
      <c r="J780" s="49">
        <v>4.7672849200200949E-2</v>
      </c>
      <c r="K780" s="49">
        <v>6.1543384352834657E-2</v>
      </c>
      <c r="L780" s="49">
        <v>5.059076262083801E-2</v>
      </c>
      <c r="M780" s="49">
        <v>4.6938660795544464E-2</v>
      </c>
      <c r="N780" s="49">
        <v>3.7658474837507755E-2</v>
      </c>
    </row>
    <row r="781" spans="1:14" x14ac:dyDescent="0.25">
      <c r="A781" s="50" t="s">
        <v>149</v>
      </c>
      <c r="B781" s="48">
        <v>0.43128183573020629</v>
      </c>
      <c r="C781" s="49">
        <v>0.47730430531341056</v>
      </c>
      <c r="D781" s="49">
        <v>0.49628990068191514</v>
      </c>
      <c r="E781" s="49">
        <v>0.56032541020645754</v>
      </c>
      <c r="F781" s="49">
        <v>0.20546808988938248</v>
      </c>
      <c r="G781" s="49">
        <v>0.21341937453942633</v>
      </c>
      <c r="H781" s="49">
        <v>0.18366559800498292</v>
      </c>
      <c r="I781" s="49">
        <v>0.16634116172712954</v>
      </c>
      <c r="J781" s="49">
        <v>0.19075845097731459</v>
      </c>
      <c r="K781" s="49">
        <v>0.27027358540877849</v>
      </c>
      <c r="L781" s="49">
        <v>0.18996777658431893</v>
      </c>
      <c r="M781" s="49">
        <v>0.23186858438127358</v>
      </c>
      <c r="N781" s="49">
        <v>0.16334467990214321</v>
      </c>
    </row>
    <row r="782" spans="1:14" x14ac:dyDescent="0.25">
      <c r="A782" s="50" t="s">
        <v>43</v>
      </c>
      <c r="B782" s="48">
        <v>9.2144206197641215E-2</v>
      </c>
      <c r="C782" s="49">
        <v>0.10879960102427667</v>
      </c>
      <c r="D782" s="49">
        <v>9.4787086742498264E-2</v>
      </c>
      <c r="E782" s="49">
        <v>8.3144435717477344E-2</v>
      </c>
      <c r="F782" s="49">
        <v>0.164374471911506</v>
      </c>
      <c r="G782" s="49">
        <v>0.22724008082721669</v>
      </c>
      <c r="H782" s="49">
        <v>0.19052516796899133</v>
      </c>
      <c r="I782" s="49">
        <v>0.23277807615730634</v>
      </c>
      <c r="J782" s="49">
        <v>0.19711672975000954</v>
      </c>
      <c r="K782" s="49">
        <v>0.17529465095194943</v>
      </c>
      <c r="L782" s="49">
        <v>0.24983172216255065</v>
      </c>
      <c r="M782" s="49">
        <v>0.18027805724975504</v>
      </c>
      <c r="N782" s="49">
        <v>0.19691871790331042</v>
      </c>
    </row>
    <row r="783" spans="1:14" x14ac:dyDescent="0.25">
      <c r="A783" s="51" t="s">
        <v>249</v>
      </c>
      <c r="B783" s="52">
        <v>186.33152000000101</v>
      </c>
      <c r="C783" s="53">
        <v>358.81882500000216</v>
      </c>
      <c r="D783" s="53">
        <v>335.24708999999859</v>
      </c>
      <c r="E783" s="53">
        <v>331.58394499999935</v>
      </c>
      <c r="F783" s="53">
        <v>359.33983286908028</v>
      </c>
      <c r="G783" s="53">
        <v>364.69488636363695</v>
      </c>
      <c r="H783" s="53">
        <v>374.06183206106977</v>
      </c>
      <c r="I783" s="53">
        <v>368.65799999999911</v>
      </c>
      <c r="J783" s="53">
        <v>389.19272517321002</v>
      </c>
      <c r="K783" s="53">
        <v>370.78248587570545</v>
      </c>
      <c r="L783" s="53">
        <v>375.5867970660131</v>
      </c>
      <c r="M783" s="53">
        <v>370.80632318501313</v>
      </c>
      <c r="N783" s="53">
        <v>372.78484107579663</v>
      </c>
    </row>
    <row r="784" spans="1:14" x14ac:dyDescent="0.25">
      <c r="A784" s="54" t="s">
        <v>250</v>
      </c>
      <c r="B784" s="55">
        <v>356</v>
      </c>
      <c r="C784" s="56">
        <v>432</v>
      </c>
      <c r="D784" s="56">
        <v>280</v>
      </c>
      <c r="E784" s="56">
        <v>268</v>
      </c>
      <c r="F784" s="56">
        <v>265</v>
      </c>
      <c r="G784" s="56">
        <v>129</v>
      </c>
      <c r="H784" s="56">
        <v>294</v>
      </c>
      <c r="I784" s="56">
        <v>150</v>
      </c>
      <c r="J784" s="56">
        <v>339</v>
      </c>
      <c r="K784" s="56">
        <v>267</v>
      </c>
      <c r="L784" s="56">
        <v>310</v>
      </c>
      <c r="M784" s="56">
        <v>331</v>
      </c>
      <c r="N784" s="56">
        <v>316</v>
      </c>
    </row>
    <row r="785" spans="1:14" x14ac:dyDescent="0.25">
      <c r="A785"/>
    </row>
    <row r="786" spans="1:14" x14ac:dyDescent="0.25">
      <c r="A786" s="71" t="s">
        <v>396</v>
      </c>
      <c r="B786" s="71" t="s">
        <v>421</v>
      </c>
    </row>
    <row r="787" spans="1:14" x14ac:dyDescent="0.25">
      <c r="A787" s="71" t="s">
        <v>398</v>
      </c>
      <c r="B787" s="71" t="s">
        <v>399</v>
      </c>
    </row>
    <row r="788" spans="1:14" x14ac:dyDescent="0.25">
      <c r="A788" s="57"/>
      <c r="B788" s="58"/>
      <c r="C788" s="58"/>
      <c r="D788" s="58"/>
      <c r="E788" s="58"/>
      <c r="F788" s="58"/>
      <c r="G788" s="58"/>
      <c r="H788" s="58"/>
      <c r="I788" s="58"/>
      <c r="J788" s="58"/>
      <c r="K788" s="58"/>
      <c r="L788" s="58"/>
      <c r="M788" s="58"/>
      <c r="N788" s="58"/>
    </row>
    <row r="789" spans="1:14" x14ac:dyDescent="0.25">
      <c r="A789" s="30" t="s">
        <v>307</v>
      </c>
      <c r="B789" s="1"/>
      <c r="C789" s="1"/>
      <c r="D789" s="1"/>
      <c r="E789" s="1"/>
      <c r="F789" s="1"/>
      <c r="G789" s="1"/>
      <c r="H789" s="1"/>
      <c r="I789" s="1"/>
      <c r="J789" s="1"/>
      <c r="K789" s="1"/>
      <c r="L789" s="1"/>
      <c r="M789" s="1"/>
      <c r="N789" s="1"/>
    </row>
    <row r="791" spans="1:14" x14ac:dyDescent="0.25">
      <c r="B791" s="10" t="s">
        <v>0</v>
      </c>
      <c r="C791" s="11" t="s">
        <v>1</v>
      </c>
      <c r="D791" s="12" t="s">
        <v>2</v>
      </c>
      <c r="E791" s="11" t="s">
        <v>3</v>
      </c>
      <c r="F791" s="12" t="s">
        <v>4</v>
      </c>
      <c r="G791" s="11" t="s">
        <v>5</v>
      </c>
      <c r="H791" s="11" t="s">
        <v>6</v>
      </c>
      <c r="I791" s="11" t="s">
        <v>7</v>
      </c>
      <c r="J791" s="11" t="s">
        <v>8</v>
      </c>
      <c r="K791" s="11" t="s">
        <v>9</v>
      </c>
      <c r="L791" s="11" t="s">
        <v>10</v>
      </c>
      <c r="M791" s="11" t="s">
        <v>11</v>
      </c>
      <c r="N791" s="11" t="s">
        <v>12</v>
      </c>
    </row>
    <row r="792" spans="1:14" x14ac:dyDescent="0.25">
      <c r="A792" s="27" t="s">
        <v>150</v>
      </c>
      <c r="B792" s="13">
        <v>1.2523485022823846E-2</v>
      </c>
      <c r="C792" s="14">
        <v>4.0179539075186434E-2</v>
      </c>
      <c r="D792" s="4">
        <v>2.7410782297916398E-2</v>
      </c>
      <c r="E792" s="14">
        <v>3.1179163394053955E-2</v>
      </c>
      <c r="F792" s="4">
        <v>0.11613915955442897</v>
      </c>
      <c r="G792" s="14">
        <v>2.6465928087457947E-2</v>
      </c>
      <c r="H792" s="14">
        <v>1.0209766520210379E-2</v>
      </c>
      <c r="I792" s="14">
        <v>4.9205496693412341E-3</v>
      </c>
      <c r="J792" s="14">
        <v>1.6379317762324964E-2</v>
      </c>
      <c r="K792" s="14">
        <v>3.5414111247400161E-2</v>
      </c>
      <c r="L792" s="14">
        <v>2.5463659147869674E-2</v>
      </c>
      <c r="M792" s="14">
        <v>1.5950744721769054E-2</v>
      </c>
      <c r="N792" s="14">
        <v>4.4454938380916832E-2</v>
      </c>
    </row>
    <row r="793" spans="1:14" x14ac:dyDescent="0.25">
      <c r="A793" s="28" t="s">
        <v>151</v>
      </c>
      <c r="B793" s="15">
        <v>6.262992970808165E-2</v>
      </c>
      <c r="C793" s="16">
        <v>7.4149788545793155E-2</v>
      </c>
      <c r="D793" s="6">
        <v>3.2435807272778956E-2</v>
      </c>
      <c r="E793" s="16">
        <v>8.0884841996798101E-2</v>
      </c>
      <c r="F793" s="6">
        <v>0.1774315326000169</v>
      </c>
      <c r="G793" s="16">
        <v>4.6021503031020684E-2</v>
      </c>
      <c r="H793" s="16">
        <v>5.4423517903654559E-2</v>
      </c>
      <c r="I793" s="16">
        <v>1.6733666433388132E-2</v>
      </c>
      <c r="J793" s="16">
        <v>4.4110670248032155E-2</v>
      </c>
      <c r="K793" s="16">
        <v>8.4560823422750897E-2</v>
      </c>
      <c r="L793" s="16">
        <v>5.9190834228428191E-2</v>
      </c>
      <c r="M793" s="16">
        <v>7.4769332987230097E-2</v>
      </c>
      <c r="N793" s="16">
        <v>6.1250155769369569E-2</v>
      </c>
    </row>
    <row r="794" spans="1:14" x14ac:dyDescent="0.25">
      <c r="A794" s="28" t="s">
        <v>77</v>
      </c>
      <c r="B794" s="15">
        <v>0.24698008689029083</v>
      </c>
      <c r="C794" s="16">
        <v>0.24989244920469267</v>
      </c>
      <c r="D794" s="6">
        <v>0.25680967133823585</v>
      </c>
      <c r="E794" s="16">
        <v>0.24943330715243156</v>
      </c>
      <c r="F794" s="6">
        <v>0.27618892583893401</v>
      </c>
      <c r="G794" s="16">
        <v>0.18830108605730536</v>
      </c>
      <c r="H794" s="16">
        <v>0.21771856036101903</v>
      </c>
      <c r="I794" s="16">
        <v>0.24114490937399993</v>
      </c>
      <c r="J794" s="16">
        <v>0.22345003232545324</v>
      </c>
      <c r="K794" s="16">
        <v>0.28094501626579899</v>
      </c>
      <c r="L794" s="16">
        <v>0.24325098460436842</v>
      </c>
      <c r="M794" s="16">
        <v>0.22331042610476678</v>
      </c>
      <c r="N794" s="16">
        <v>0.2567964635434089</v>
      </c>
    </row>
    <row r="795" spans="1:14" x14ac:dyDescent="0.25">
      <c r="A795" s="28" t="s">
        <v>152</v>
      </c>
      <c r="B795" s="15">
        <v>0.41194018059853799</v>
      </c>
      <c r="C795" s="16">
        <v>0.43998005121386841</v>
      </c>
      <c r="D795" s="6">
        <v>0.47881965209601096</v>
      </c>
      <c r="E795" s="16">
        <v>0.51152464574242296</v>
      </c>
      <c r="F795" s="6">
        <v>0.35405145616768618</v>
      </c>
      <c r="G795" s="16">
        <v>0.55647311030546953</v>
      </c>
      <c r="H795" s="16">
        <v>0.50340223514230253</v>
      </c>
      <c r="I795" s="16">
        <v>0.55609806378811777</v>
      </c>
      <c r="J795" s="16">
        <v>0.55020325426380079</v>
      </c>
      <c r="K795" s="16">
        <v>0.47357474268039046</v>
      </c>
      <c r="L795" s="16">
        <v>0.48537056928034322</v>
      </c>
      <c r="M795" s="16">
        <v>0.50942973190269014</v>
      </c>
      <c r="N795" s="16">
        <v>0.50318589352589671</v>
      </c>
    </row>
    <row r="796" spans="1:14" x14ac:dyDescent="0.25">
      <c r="A796" s="28" t="s">
        <v>153</v>
      </c>
      <c r="B796" s="15">
        <v>0.26592631778026582</v>
      </c>
      <c r="C796" s="16">
        <v>0.19579817196045921</v>
      </c>
      <c r="D796" s="6">
        <v>0.2045240869950577</v>
      </c>
      <c r="E796" s="16">
        <v>0.1269780417142935</v>
      </c>
      <c r="F796" s="6">
        <v>7.6188925838934038E-2</v>
      </c>
      <c r="G796" s="16">
        <v>0.1827383725187465</v>
      </c>
      <c r="H796" s="16">
        <v>0.21424592007281351</v>
      </c>
      <c r="I796" s="16">
        <v>0.18110281073515297</v>
      </c>
      <c r="J796" s="16">
        <v>0.16585672540038879</v>
      </c>
      <c r="K796" s="16">
        <v>0.12550530638365956</v>
      </c>
      <c r="L796" s="16">
        <v>0.18672395273899048</v>
      </c>
      <c r="M796" s="16">
        <v>0.17653976428354412</v>
      </c>
      <c r="N796" s="16">
        <v>0.13431254878040802</v>
      </c>
    </row>
    <row r="797" spans="1:14" x14ac:dyDescent="0.25">
      <c r="A797" s="59" t="s">
        <v>248</v>
      </c>
      <c r="B797" s="17">
        <v>1</v>
      </c>
      <c r="C797" s="18">
        <v>1</v>
      </c>
      <c r="D797" s="8">
        <v>1</v>
      </c>
      <c r="E797" s="18">
        <v>1</v>
      </c>
      <c r="F797" s="8">
        <v>1</v>
      </c>
      <c r="G797" s="18">
        <v>1</v>
      </c>
      <c r="H797" s="18">
        <v>1</v>
      </c>
      <c r="I797" s="18">
        <v>1</v>
      </c>
      <c r="J797" s="18">
        <v>1</v>
      </c>
      <c r="K797" s="18">
        <v>1</v>
      </c>
      <c r="L797" s="18">
        <v>1</v>
      </c>
      <c r="M797" s="18">
        <v>1</v>
      </c>
      <c r="N797" s="18">
        <v>1</v>
      </c>
    </row>
    <row r="798" spans="1:14" s="36" customFormat="1" x14ac:dyDescent="0.25">
      <c r="A798" s="31" t="s">
        <v>249</v>
      </c>
      <c r="B798" s="32">
        <v>186.33151999999984</v>
      </c>
      <c r="C798" s="33">
        <v>358.8188250000004</v>
      </c>
      <c r="D798" s="34">
        <v>335.24709000000053</v>
      </c>
      <c r="E798" s="33">
        <v>331.58394499999997</v>
      </c>
      <c r="F798" s="34">
        <v>359.33983286908057</v>
      </c>
      <c r="G798" s="33">
        <v>364.69488636363587</v>
      </c>
      <c r="H798" s="33">
        <v>374.061832061068</v>
      </c>
      <c r="I798" s="33">
        <v>368.65799999999984</v>
      </c>
      <c r="J798" s="33">
        <v>389.19272517321065</v>
      </c>
      <c r="K798" s="33">
        <v>370.78248587570596</v>
      </c>
      <c r="L798" s="33">
        <v>375.5867970660147</v>
      </c>
      <c r="M798" s="33">
        <v>370.80632318501216</v>
      </c>
      <c r="N798" s="33">
        <v>372.78484107579419</v>
      </c>
    </row>
    <row r="799" spans="1:14" x14ac:dyDescent="0.25">
      <c r="A799" s="41" t="s">
        <v>250</v>
      </c>
      <c r="B799" s="40">
        <v>356</v>
      </c>
      <c r="C799" s="38">
        <v>432</v>
      </c>
      <c r="D799" s="39">
        <v>280</v>
      </c>
      <c r="E799" s="38">
        <v>268</v>
      </c>
      <c r="F799" s="39">
        <v>265</v>
      </c>
      <c r="G799" s="38">
        <v>129</v>
      </c>
      <c r="H799" s="38">
        <v>294</v>
      </c>
      <c r="I799" s="38">
        <v>150</v>
      </c>
      <c r="J799" s="38">
        <v>339</v>
      </c>
      <c r="K799" s="38">
        <v>267</v>
      </c>
      <c r="L799" s="38">
        <v>310</v>
      </c>
      <c r="M799" s="38">
        <v>331</v>
      </c>
      <c r="N799" s="38">
        <v>316</v>
      </c>
    </row>
    <row r="801" spans="1:14" s="36" customFormat="1" x14ac:dyDescent="0.25">
      <c r="A801" s="62" t="s">
        <v>376</v>
      </c>
      <c r="B801" s="63">
        <f>B792+B793</f>
        <v>7.5153414730905491E-2</v>
      </c>
      <c r="C801" s="63">
        <f t="shared" ref="C801:M801" si="54">C792+C793</f>
        <v>0.11432932762097958</v>
      </c>
      <c r="D801" s="63">
        <f t="shared" si="54"/>
        <v>5.9846589570695358E-2</v>
      </c>
      <c r="E801" s="63">
        <f t="shared" si="54"/>
        <v>0.11206400539085205</v>
      </c>
      <c r="F801" s="63">
        <f t="shared" si="54"/>
        <v>0.29357069215444587</v>
      </c>
      <c r="G801" s="63">
        <f t="shared" si="54"/>
        <v>7.2487431118478635E-2</v>
      </c>
      <c r="H801" s="63">
        <f t="shared" si="54"/>
        <v>6.4633284423864942E-2</v>
      </c>
      <c r="I801" s="63">
        <f t="shared" si="54"/>
        <v>2.1654216102729367E-2</v>
      </c>
      <c r="J801" s="63">
        <f t="shared" si="54"/>
        <v>6.0489988010357119E-2</v>
      </c>
      <c r="K801" s="63">
        <f t="shared" si="54"/>
        <v>0.11997493467015105</v>
      </c>
      <c r="L801" s="63">
        <f t="shared" si="54"/>
        <v>8.4654493376297865E-2</v>
      </c>
      <c r="M801" s="63">
        <f t="shared" si="54"/>
        <v>9.0720077708999147E-2</v>
      </c>
      <c r="N801" s="63">
        <f t="shared" ref="N801" si="55">N792+N793</f>
        <v>0.10570509415028639</v>
      </c>
    </row>
    <row r="802" spans="1:14" s="36" customFormat="1" x14ac:dyDescent="0.25">
      <c r="A802" s="64" t="s">
        <v>377</v>
      </c>
      <c r="B802" s="63">
        <f>B794</f>
        <v>0.24698008689029083</v>
      </c>
      <c r="C802" s="63">
        <f t="shared" ref="C802:M802" si="56">C794</f>
        <v>0.24989244920469267</v>
      </c>
      <c r="D802" s="63">
        <f t="shared" si="56"/>
        <v>0.25680967133823585</v>
      </c>
      <c r="E802" s="63">
        <f t="shared" si="56"/>
        <v>0.24943330715243156</v>
      </c>
      <c r="F802" s="63">
        <f t="shared" si="56"/>
        <v>0.27618892583893401</v>
      </c>
      <c r="G802" s="63">
        <f t="shared" si="56"/>
        <v>0.18830108605730536</v>
      </c>
      <c r="H802" s="63">
        <f t="shared" si="56"/>
        <v>0.21771856036101903</v>
      </c>
      <c r="I802" s="63">
        <f t="shared" si="56"/>
        <v>0.24114490937399993</v>
      </c>
      <c r="J802" s="63">
        <f t="shared" si="56"/>
        <v>0.22345003232545324</v>
      </c>
      <c r="K802" s="63">
        <f t="shared" si="56"/>
        <v>0.28094501626579899</v>
      </c>
      <c r="L802" s="63">
        <f t="shared" si="56"/>
        <v>0.24325098460436842</v>
      </c>
      <c r="M802" s="63">
        <f t="shared" si="56"/>
        <v>0.22331042610476678</v>
      </c>
      <c r="N802" s="63">
        <f t="shared" ref="N802" si="57">N794</f>
        <v>0.2567964635434089</v>
      </c>
    </row>
    <row r="803" spans="1:14" s="36" customFormat="1" x14ac:dyDescent="0.25">
      <c r="A803" s="65" t="s">
        <v>378</v>
      </c>
      <c r="B803" s="63">
        <f>B795+B796</f>
        <v>0.67786649837880386</v>
      </c>
      <c r="C803" s="63">
        <f t="shared" ref="C803:M803" si="58">C795+C796</f>
        <v>0.63577822317432764</v>
      </c>
      <c r="D803" s="63">
        <f t="shared" si="58"/>
        <v>0.6833437390910686</v>
      </c>
      <c r="E803" s="63">
        <f t="shared" si="58"/>
        <v>0.63850268745671646</v>
      </c>
      <c r="F803" s="63">
        <f t="shared" si="58"/>
        <v>0.43024038200662024</v>
      </c>
      <c r="G803" s="63">
        <f t="shared" si="58"/>
        <v>0.739211482824216</v>
      </c>
      <c r="H803" s="63">
        <f t="shared" si="58"/>
        <v>0.71764815521511605</v>
      </c>
      <c r="I803" s="63">
        <f t="shared" si="58"/>
        <v>0.73720087452327077</v>
      </c>
      <c r="J803" s="63">
        <f t="shared" si="58"/>
        <v>0.71605997966418955</v>
      </c>
      <c r="K803" s="63">
        <f t="shared" si="58"/>
        <v>0.59908004906404999</v>
      </c>
      <c r="L803" s="63">
        <f t="shared" si="58"/>
        <v>0.67209452201933373</v>
      </c>
      <c r="M803" s="63">
        <f t="shared" si="58"/>
        <v>0.68596949618623426</v>
      </c>
      <c r="N803" s="63">
        <f t="shared" ref="N803" si="59">N795+N796</f>
        <v>0.6374984423063047</v>
      </c>
    </row>
    <row r="804" spans="1:14" x14ac:dyDescent="0.25">
      <c r="A804"/>
      <c r="C804" s="36"/>
    </row>
    <row r="805" spans="1:14" x14ac:dyDescent="0.25">
      <c r="A805" s="60" t="s">
        <v>374</v>
      </c>
      <c r="B805" s="61">
        <v>3.8561159164053405</v>
      </c>
      <c r="C805" s="61">
        <v>3.6770675284386236</v>
      </c>
      <c r="D805" s="61">
        <v>3.8006104542175132</v>
      </c>
      <c r="E805" s="61">
        <v>3.6222375603861039</v>
      </c>
      <c r="F805" s="61">
        <v>3.0967194561366771</v>
      </c>
      <c r="G805" s="61">
        <v>3.8229964961370255</v>
      </c>
      <c r="H805" s="61">
        <v>3.8570510243438565</v>
      </c>
      <c r="I805" s="61">
        <v>3.8917289194863529</v>
      </c>
      <c r="J805" s="61">
        <v>3.8050473992918965</v>
      </c>
      <c r="K805" s="61">
        <v>3.5691963095301578</v>
      </c>
      <c r="L805" s="61">
        <v>3.7487003222341579</v>
      </c>
      <c r="M805" s="61">
        <v>3.755838438039008</v>
      </c>
      <c r="N805" s="61">
        <v>3.6216509585555112</v>
      </c>
    </row>
    <row r="806" spans="1:14" x14ac:dyDescent="0.25">
      <c r="A806"/>
    </row>
    <row r="807" spans="1:14" x14ac:dyDescent="0.25">
      <c r="A807" s="71" t="s">
        <v>396</v>
      </c>
      <c r="B807" s="71" t="s">
        <v>421</v>
      </c>
    </row>
    <row r="808" spans="1:14" x14ac:dyDescent="0.25">
      <c r="A808" s="71" t="s">
        <v>398</v>
      </c>
      <c r="B808" s="71" t="s">
        <v>399</v>
      </c>
    </row>
    <row r="809" spans="1:14" x14ac:dyDescent="0.25">
      <c r="A809" s="71"/>
      <c r="B809" s="71"/>
    </row>
    <row r="810" spans="1:14" x14ac:dyDescent="0.25">
      <c r="A810" s="30" t="s">
        <v>308</v>
      </c>
      <c r="B810" s="1"/>
      <c r="C810" s="1"/>
      <c r="D810" s="1"/>
      <c r="E810" s="1"/>
      <c r="F810" s="1"/>
      <c r="G810" s="1"/>
      <c r="H810" s="1"/>
      <c r="I810" s="1"/>
      <c r="J810" s="1"/>
      <c r="K810" s="1"/>
      <c r="L810" s="1"/>
      <c r="M810" s="1"/>
      <c r="N810" s="1"/>
    </row>
    <row r="812" spans="1:14" x14ac:dyDescent="0.25">
      <c r="B812" s="10" t="s">
        <v>0</v>
      </c>
      <c r="C812" s="11" t="s">
        <v>1</v>
      </c>
      <c r="D812" s="12" t="s">
        <v>2</v>
      </c>
      <c r="E812" s="11" t="s">
        <v>3</v>
      </c>
      <c r="F812" s="12" t="s">
        <v>4</v>
      </c>
      <c r="G812" s="11" t="s">
        <v>5</v>
      </c>
      <c r="H812" s="11" t="s">
        <v>6</v>
      </c>
      <c r="I812" s="11" t="s">
        <v>7</v>
      </c>
      <c r="J812" s="11" t="s">
        <v>8</v>
      </c>
      <c r="K812" s="11" t="s">
        <v>9</v>
      </c>
      <c r="L812" s="11" t="s">
        <v>10</v>
      </c>
      <c r="M812" s="11" t="s">
        <v>11</v>
      </c>
      <c r="N812" s="11" t="s">
        <v>12</v>
      </c>
    </row>
    <row r="813" spans="1:14" x14ac:dyDescent="0.25">
      <c r="A813" s="27" t="s">
        <v>154</v>
      </c>
      <c r="B813" s="13">
        <v>3.3115653218521487E-2</v>
      </c>
      <c r="C813" s="14">
        <v>4.521054601859302E-2</v>
      </c>
      <c r="D813" s="4">
        <v>1.995929330810892E-2</v>
      </c>
      <c r="E813" s="14">
        <v>2.0786108929369322E-2</v>
      </c>
      <c r="F813" s="4">
        <v>4.6561707867258904E-2</v>
      </c>
      <c r="G813" s="14">
        <v>2.6465928087457943E-2</v>
      </c>
      <c r="H813" s="14">
        <v>1.3608940569213725E-2</v>
      </c>
      <c r="I813" s="22"/>
      <c r="J813" s="14">
        <v>3.6320814476818647E-2</v>
      </c>
      <c r="K813" s="14">
        <v>3.4179510426110622E-2</v>
      </c>
      <c r="L813" s="14">
        <v>1.4965986394557833E-2</v>
      </c>
      <c r="M813" s="14">
        <v>1.2460976554037864E-3</v>
      </c>
      <c r="N813" s="14">
        <v>1.4066793905646411E-2</v>
      </c>
    </row>
    <row r="814" spans="1:14" x14ac:dyDescent="0.25">
      <c r="A814" s="28" t="s">
        <v>155</v>
      </c>
      <c r="B814" s="15">
        <v>9.5832336901453916E-2</v>
      </c>
      <c r="C814" s="16">
        <v>0.14922849992611145</v>
      </c>
      <c r="D814" s="6">
        <v>0.1022385757323052</v>
      </c>
      <c r="E814" s="16">
        <v>0.11884278655288943</v>
      </c>
      <c r="F814" s="6">
        <v>0.13033960450532148</v>
      </c>
      <c r="G814" s="16">
        <v>7.1139791513142286E-2</v>
      </c>
      <c r="H814" s="16">
        <v>8.1653643415282307E-2</v>
      </c>
      <c r="I814" s="16">
        <v>0.10137851341894109</v>
      </c>
      <c r="J814" s="16">
        <v>7.3307126820513421E-2</v>
      </c>
      <c r="K814" s="16">
        <v>7.3990720494907014E-2</v>
      </c>
      <c r="L814" s="16">
        <v>7.1034729681346248E-2</v>
      </c>
      <c r="M814" s="16">
        <v>5.4747771013608483E-2</v>
      </c>
      <c r="N814" s="16">
        <v>6.6233135916153499E-2</v>
      </c>
    </row>
    <row r="815" spans="1:14" x14ac:dyDescent="0.25">
      <c r="A815" s="28" t="s">
        <v>77</v>
      </c>
      <c r="B815" s="15">
        <v>0.31501833398879542</v>
      </c>
      <c r="C815" s="16">
        <v>0.27051519663161505</v>
      </c>
      <c r="D815" s="6">
        <v>0.37149347068158006</v>
      </c>
      <c r="E815" s="16">
        <v>0.34387571147330415</v>
      </c>
      <c r="F815" s="6">
        <v>0.33748129888452211</v>
      </c>
      <c r="G815" s="16">
        <v>0.32906087436104009</v>
      </c>
      <c r="H815" s="16">
        <v>0.32316642211932473</v>
      </c>
      <c r="I815" s="16">
        <v>0.28296008766933051</v>
      </c>
      <c r="J815" s="16">
        <v>0.27321995639104885</v>
      </c>
      <c r="K815" s="16">
        <v>0.30208522212148664</v>
      </c>
      <c r="L815" s="16">
        <v>0.22571428571428614</v>
      </c>
      <c r="M815" s="16">
        <v>0.20486748607219002</v>
      </c>
      <c r="N815" s="16">
        <v>0.23410332592199087</v>
      </c>
    </row>
    <row r="816" spans="1:14" x14ac:dyDescent="0.25">
      <c r="A816" s="28" t="s">
        <v>156</v>
      </c>
      <c r="B816" s="15">
        <v>0.45105648255324754</v>
      </c>
      <c r="C816" s="16">
        <v>0.43084696016158036</v>
      </c>
      <c r="D816" s="6">
        <v>0.44394173563147132</v>
      </c>
      <c r="E816" s="16">
        <v>0.43741679049026344</v>
      </c>
      <c r="F816" s="6">
        <v>0.43517825166856589</v>
      </c>
      <c r="G816" s="16">
        <v>0.53287461654589785</v>
      </c>
      <c r="H816" s="16">
        <v>0.47615374307087438</v>
      </c>
      <c r="I816" s="16">
        <v>0.50591605227609304</v>
      </c>
      <c r="J816" s="16">
        <v>0.52317092673322507</v>
      </c>
      <c r="K816" s="16">
        <v>0.51145805557036972</v>
      </c>
      <c r="L816" s="16">
        <v>0.529258861439312</v>
      </c>
      <c r="M816" s="16">
        <v>0.57854962569702273</v>
      </c>
      <c r="N816" s="16">
        <v>0.53857341492368904</v>
      </c>
    </row>
    <row r="817" spans="1:14" x14ac:dyDescent="0.25">
      <c r="A817" s="28" t="s">
        <v>157</v>
      </c>
      <c r="B817" s="15">
        <v>0.10497719333798163</v>
      </c>
      <c r="C817" s="16">
        <v>0.10419879726209996</v>
      </c>
      <c r="D817" s="6">
        <v>6.236692464653449E-2</v>
      </c>
      <c r="E817" s="16">
        <v>7.9078602554173774E-2</v>
      </c>
      <c r="F817" s="6">
        <v>5.0439137074331605E-2</v>
      </c>
      <c r="G817" s="16">
        <v>4.045878949246183E-2</v>
      </c>
      <c r="H817" s="16">
        <v>0.1054172508253049</v>
      </c>
      <c r="I817" s="16">
        <v>0.10974534663563515</v>
      </c>
      <c r="J817" s="16">
        <v>9.3981175578394124E-2</v>
      </c>
      <c r="K817" s="16">
        <v>7.8286491387126081E-2</v>
      </c>
      <c r="L817" s="16">
        <v>0.15902613677049787</v>
      </c>
      <c r="M817" s="16">
        <v>0.16058901956177504</v>
      </c>
      <c r="N817" s="16">
        <v>0.1470233293325203</v>
      </c>
    </row>
    <row r="818" spans="1:14" x14ac:dyDescent="0.25">
      <c r="A818" s="59" t="s">
        <v>248</v>
      </c>
      <c r="B818" s="17">
        <v>1</v>
      </c>
      <c r="C818" s="18">
        <v>1</v>
      </c>
      <c r="D818" s="8">
        <v>1</v>
      </c>
      <c r="E818" s="18">
        <v>1</v>
      </c>
      <c r="F818" s="8">
        <v>1</v>
      </c>
      <c r="G818" s="18">
        <v>1</v>
      </c>
      <c r="H818" s="18">
        <v>1</v>
      </c>
      <c r="I818" s="18">
        <v>1</v>
      </c>
      <c r="J818" s="18">
        <v>1</v>
      </c>
      <c r="K818" s="18">
        <v>1</v>
      </c>
      <c r="L818" s="18">
        <v>1</v>
      </c>
      <c r="M818" s="18">
        <v>1</v>
      </c>
      <c r="N818" s="18">
        <v>1</v>
      </c>
    </row>
    <row r="819" spans="1:14" s="36" customFormat="1" x14ac:dyDescent="0.25">
      <c r="A819" s="31" t="s">
        <v>249</v>
      </c>
      <c r="B819" s="32">
        <v>186.33151999999998</v>
      </c>
      <c r="C819" s="33">
        <v>358.81882500000046</v>
      </c>
      <c r="D819" s="34">
        <v>335.24709000000053</v>
      </c>
      <c r="E819" s="33">
        <v>331.58394499999969</v>
      </c>
      <c r="F819" s="34">
        <v>359.33983286908085</v>
      </c>
      <c r="G819" s="33">
        <v>364.69488636363593</v>
      </c>
      <c r="H819" s="33">
        <v>374.06183206106806</v>
      </c>
      <c r="I819" s="33">
        <v>368.65800000000007</v>
      </c>
      <c r="J819" s="33">
        <v>389.19272517321053</v>
      </c>
      <c r="K819" s="33">
        <v>370.78248587570602</v>
      </c>
      <c r="L819" s="33">
        <v>375.58679706601447</v>
      </c>
      <c r="M819" s="33">
        <v>370.80632318501227</v>
      </c>
      <c r="N819" s="33">
        <v>372.78484107579413</v>
      </c>
    </row>
    <row r="820" spans="1:14" x14ac:dyDescent="0.25">
      <c r="A820" s="41" t="s">
        <v>250</v>
      </c>
      <c r="B820" s="40">
        <v>356</v>
      </c>
      <c r="C820" s="38">
        <v>432</v>
      </c>
      <c r="D820" s="39">
        <v>280</v>
      </c>
      <c r="E820" s="38">
        <v>268</v>
      </c>
      <c r="F820" s="39">
        <v>265</v>
      </c>
      <c r="G820" s="38">
        <v>129</v>
      </c>
      <c r="H820" s="38">
        <v>294</v>
      </c>
      <c r="I820" s="38">
        <v>150</v>
      </c>
      <c r="J820" s="38">
        <v>339</v>
      </c>
      <c r="K820" s="38">
        <v>267</v>
      </c>
      <c r="L820" s="38">
        <v>310</v>
      </c>
      <c r="M820" s="38">
        <v>331</v>
      </c>
      <c r="N820" s="38">
        <v>316</v>
      </c>
    </row>
    <row r="822" spans="1:14" s="36" customFormat="1" x14ac:dyDescent="0.25">
      <c r="A822" s="62" t="s">
        <v>376</v>
      </c>
      <c r="B822" s="63">
        <f>B813+B814</f>
        <v>0.1289479901199754</v>
      </c>
      <c r="C822" s="63">
        <f t="shared" ref="C822:N822" si="60">C813+C814</f>
        <v>0.19443904594470446</v>
      </c>
      <c r="D822" s="63">
        <f t="shared" si="60"/>
        <v>0.12219786904041412</v>
      </c>
      <c r="E822" s="63">
        <f t="shared" si="60"/>
        <v>0.13962889548225876</v>
      </c>
      <c r="F822" s="63">
        <f t="shared" si="60"/>
        <v>0.17690131237258039</v>
      </c>
      <c r="G822" s="63">
        <f t="shared" si="60"/>
        <v>9.760571960060023E-2</v>
      </c>
      <c r="H822" s="63">
        <f t="shared" si="60"/>
        <v>9.5262583984496024E-2</v>
      </c>
      <c r="I822" s="63">
        <f t="shared" si="60"/>
        <v>0.10137851341894109</v>
      </c>
      <c r="J822" s="63">
        <f t="shared" si="60"/>
        <v>0.10962794129733207</v>
      </c>
      <c r="K822" s="63">
        <f t="shared" si="60"/>
        <v>0.10817023092101763</v>
      </c>
      <c r="L822" s="63">
        <f t="shared" si="60"/>
        <v>8.600071607590408E-2</v>
      </c>
      <c r="M822" s="63">
        <f t="shared" si="60"/>
        <v>5.5993868669012271E-2</v>
      </c>
      <c r="N822" s="63">
        <f t="shared" si="60"/>
        <v>8.0299929821799912E-2</v>
      </c>
    </row>
    <row r="823" spans="1:14" s="36" customFormat="1" x14ac:dyDescent="0.25">
      <c r="A823" s="64" t="s">
        <v>377</v>
      </c>
      <c r="B823" s="63">
        <f>B815</f>
        <v>0.31501833398879542</v>
      </c>
      <c r="C823" s="63">
        <f t="shared" ref="C823:N823" si="61">C815</f>
        <v>0.27051519663161505</v>
      </c>
      <c r="D823" s="63">
        <f t="shared" si="61"/>
        <v>0.37149347068158006</v>
      </c>
      <c r="E823" s="63">
        <f t="shared" si="61"/>
        <v>0.34387571147330415</v>
      </c>
      <c r="F823" s="63">
        <f t="shared" si="61"/>
        <v>0.33748129888452211</v>
      </c>
      <c r="G823" s="63">
        <f t="shared" si="61"/>
        <v>0.32906087436104009</v>
      </c>
      <c r="H823" s="63">
        <f t="shared" si="61"/>
        <v>0.32316642211932473</v>
      </c>
      <c r="I823" s="63">
        <f t="shared" si="61"/>
        <v>0.28296008766933051</v>
      </c>
      <c r="J823" s="63">
        <f t="shared" si="61"/>
        <v>0.27321995639104885</v>
      </c>
      <c r="K823" s="63">
        <f t="shared" si="61"/>
        <v>0.30208522212148664</v>
      </c>
      <c r="L823" s="63">
        <f t="shared" si="61"/>
        <v>0.22571428571428614</v>
      </c>
      <c r="M823" s="63">
        <f t="shared" si="61"/>
        <v>0.20486748607219002</v>
      </c>
      <c r="N823" s="63">
        <f t="shared" si="61"/>
        <v>0.23410332592199087</v>
      </c>
    </row>
    <row r="824" spans="1:14" s="36" customFormat="1" x14ac:dyDescent="0.25">
      <c r="A824" s="65" t="s">
        <v>378</v>
      </c>
      <c r="B824" s="63">
        <f>B816+B817</f>
        <v>0.55603367589122921</v>
      </c>
      <c r="C824" s="63">
        <f t="shared" ref="C824:N824" si="62">C816+C817</f>
        <v>0.53504575742368032</v>
      </c>
      <c r="D824" s="63">
        <f t="shared" si="62"/>
        <v>0.50630866027800581</v>
      </c>
      <c r="E824" s="63">
        <f t="shared" si="62"/>
        <v>0.51649539304443726</v>
      </c>
      <c r="F824" s="63">
        <f t="shared" si="62"/>
        <v>0.4856173887428975</v>
      </c>
      <c r="G824" s="63">
        <f t="shared" si="62"/>
        <v>0.57333340603835969</v>
      </c>
      <c r="H824" s="63">
        <f t="shared" si="62"/>
        <v>0.58157099389617928</v>
      </c>
      <c r="I824" s="63">
        <f t="shared" si="62"/>
        <v>0.61566139891172822</v>
      </c>
      <c r="J824" s="63">
        <f t="shared" si="62"/>
        <v>0.61715210231161921</v>
      </c>
      <c r="K824" s="63">
        <f t="shared" si="62"/>
        <v>0.58974454695749579</v>
      </c>
      <c r="L824" s="63">
        <f t="shared" si="62"/>
        <v>0.68828499820980982</v>
      </c>
      <c r="M824" s="63">
        <f t="shared" si="62"/>
        <v>0.7391386452587978</v>
      </c>
      <c r="N824" s="63">
        <f t="shared" si="62"/>
        <v>0.68559674425620931</v>
      </c>
    </row>
    <row r="825" spans="1:14" x14ac:dyDescent="0.25">
      <c r="A825"/>
      <c r="C825" s="36"/>
    </row>
    <row r="826" spans="1:14" x14ac:dyDescent="0.25">
      <c r="A826" s="60" t="s">
        <v>374</v>
      </c>
      <c r="B826" s="61">
        <v>3.4989472258907139</v>
      </c>
      <c r="C826" s="61">
        <v>3.3995949627224831</v>
      </c>
      <c r="D826" s="61">
        <v>3.4265184225760157</v>
      </c>
      <c r="E826" s="61">
        <v>3.4351589911869809</v>
      </c>
      <c r="F826" s="61">
        <v>3.3125935055773894</v>
      </c>
      <c r="G826" s="61">
        <v>3.4897205478427655</v>
      </c>
      <c r="H826" s="61">
        <v>3.5781167201677739</v>
      </c>
      <c r="I826" s="61">
        <v>3.6240282321284241</v>
      </c>
      <c r="J826" s="61">
        <v>3.5651845221158625</v>
      </c>
      <c r="K826" s="61">
        <v>3.5256812969974933</v>
      </c>
      <c r="L826" s="61">
        <v>3.7463444325098454</v>
      </c>
      <c r="M826" s="61">
        <v>3.8424876984961562</v>
      </c>
      <c r="N826" s="61">
        <v>3.7382533498612855</v>
      </c>
    </row>
    <row r="827" spans="1:14" x14ac:dyDescent="0.25">
      <c r="A827"/>
    </row>
    <row r="828" spans="1:14" x14ac:dyDescent="0.25">
      <c r="A828" s="71" t="s">
        <v>396</v>
      </c>
      <c r="B828" s="71" t="s">
        <v>421</v>
      </c>
    </row>
    <row r="829" spans="1:14" x14ac:dyDescent="0.25">
      <c r="A829" s="71" t="s">
        <v>398</v>
      </c>
      <c r="B829" s="71" t="s">
        <v>399</v>
      </c>
    </row>
    <row r="830" spans="1:14" x14ac:dyDescent="0.25">
      <c r="A830" s="71"/>
      <c r="B830" s="71"/>
    </row>
    <row r="831" spans="1:14" x14ac:dyDescent="0.25">
      <c r="A831" s="30" t="s">
        <v>309</v>
      </c>
      <c r="B831" s="1"/>
      <c r="C831" s="1"/>
      <c r="D831" s="1"/>
      <c r="E831" s="1"/>
      <c r="F831" s="1"/>
      <c r="G831" s="1"/>
      <c r="H831" s="1"/>
      <c r="I831" s="1"/>
      <c r="J831" s="1"/>
      <c r="K831" s="1"/>
      <c r="L831" s="1"/>
      <c r="M831" s="2"/>
    </row>
    <row r="833" spans="1:12" x14ac:dyDescent="0.25">
      <c r="B833" s="10" t="s">
        <v>0</v>
      </c>
      <c r="C833" s="11" t="s">
        <v>1</v>
      </c>
      <c r="D833" s="12" t="s">
        <v>2</v>
      </c>
      <c r="E833" s="11" t="s">
        <v>3</v>
      </c>
      <c r="F833" s="12" t="s">
        <v>4</v>
      </c>
      <c r="G833" s="11" t="s">
        <v>5</v>
      </c>
      <c r="H833" s="11" t="s">
        <v>6</v>
      </c>
      <c r="I833" s="11" t="s">
        <v>7</v>
      </c>
      <c r="J833" s="11" t="s">
        <v>8</v>
      </c>
      <c r="K833" s="11" t="s">
        <v>9</v>
      </c>
      <c r="L833" s="11" t="s">
        <v>10</v>
      </c>
    </row>
    <row r="834" spans="1:12" x14ac:dyDescent="0.25">
      <c r="A834" s="27" t="s">
        <v>162</v>
      </c>
      <c r="B834" s="13">
        <v>4.5403885504717634E-2</v>
      </c>
      <c r="C834" s="14">
        <v>6.7691139114565535E-2</v>
      </c>
      <c r="D834" s="4">
        <v>3.4924851994986683E-2</v>
      </c>
      <c r="E834" s="14">
        <v>1.5363801766698942E-2</v>
      </c>
      <c r="F834" s="4">
        <v>6.4109361797787631E-2</v>
      </c>
      <c r="G834" s="14">
        <v>2.6465928087457926E-2</v>
      </c>
      <c r="H834" s="14">
        <v>3.7421525472037628E-2</v>
      </c>
      <c r="I834" s="14">
        <v>3.0021049319423419E-2</v>
      </c>
      <c r="J834" s="14">
        <v>5.0569530285493505E-2</v>
      </c>
      <c r="K834" s="14">
        <v>2.7955842355074412E-2</v>
      </c>
      <c r="L834" s="14">
        <v>1.2731829573934839E-2</v>
      </c>
    </row>
    <row r="835" spans="1:12" x14ac:dyDescent="0.25">
      <c r="A835" s="28" t="s">
        <v>163</v>
      </c>
      <c r="B835" s="15">
        <v>8.4236526380507215E-2</v>
      </c>
      <c r="C835" s="16">
        <v>0.12028925739891125</v>
      </c>
      <c r="D835" s="6">
        <v>9.9718240656466076E-2</v>
      </c>
      <c r="E835" s="16">
        <v>7.9981722275485972E-2</v>
      </c>
      <c r="F835" s="6">
        <v>0.11613915955442888</v>
      </c>
      <c r="G835" s="16">
        <v>8.6480292523482452E-2</v>
      </c>
      <c r="H835" s="16">
        <v>9.5231973051495111E-2</v>
      </c>
      <c r="I835" s="16">
        <v>7.9724297316211737E-2</v>
      </c>
      <c r="J835" s="16">
        <v>7.2574574777126435E-2</v>
      </c>
      <c r="K835" s="16">
        <v>8.327555863687279E-2</v>
      </c>
      <c r="L835" s="16">
        <v>5.6068743286788389E-2</v>
      </c>
    </row>
    <row r="836" spans="1:12" x14ac:dyDescent="0.25">
      <c r="A836" s="28" t="s">
        <v>77</v>
      </c>
      <c r="B836" s="15">
        <v>0.37444314306028309</v>
      </c>
      <c r="C836" s="16">
        <v>0.36732642162796253</v>
      </c>
      <c r="D836" s="6">
        <v>0.43641202075758534</v>
      </c>
      <c r="E836" s="16">
        <v>0.44690313639883877</v>
      </c>
      <c r="F836" s="6">
        <v>0.35494600900754247</v>
      </c>
      <c r="G836" s="16">
        <v>0.35283152323782507</v>
      </c>
      <c r="H836" s="16">
        <v>0.33678760706173855</v>
      </c>
      <c r="I836" s="16">
        <v>0.42322423492776506</v>
      </c>
      <c r="J836" s="16">
        <v>0.30025228392162445</v>
      </c>
      <c r="K836" s="16">
        <v>0.36920964215241836</v>
      </c>
      <c r="L836" s="16">
        <v>0.25977801646974619</v>
      </c>
    </row>
    <row r="837" spans="1:12" x14ac:dyDescent="0.25">
      <c r="A837" s="28" t="s">
        <v>164</v>
      </c>
      <c r="B837" s="15">
        <v>0.39218893292986612</v>
      </c>
      <c r="C837" s="16">
        <v>0.35651632826120566</v>
      </c>
      <c r="D837" s="6">
        <v>0.39153098987376755</v>
      </c>
      <c r="E837" s="16">
        <v>0.35562703435475435</v>
      </c>
      <c r="F837" s="6">
        <v>0.40669441795927225</v>
      </c>
      <c r="G837" s="16">
        <v>0.43796417615597055</v>
      </c>
      <c r="H837" s="16">
        <v>0.42514164358942375</v>
      </c>
      <c r="I837" s="16">
        <v>0.39222667078972928</v>
      </c>
      <c r="J837" s="16">
        <v>0.47406650053450539</v>
      </c>
      <c r="K837" s="16">
        <v>0.4356914297904112</v>
      </c>
      <c r="L837" s="16">
        <v>0.49932688865019637</v>
      </c>
    </row>
    <row r="838" spans="1:12" x14ac:dyDescent="0.25">
      <c r="A838" s="28" t="s">
        <v>165</v>
      </c>
      <c r="B838" s="15">
        <v>0.10372751212462603</v>
      </c>
      <c r="C838" s="16">
        <v>8.8176853597354915E-2</v>
      </c>
      <c r="D838" s="6">
        <v>3.741389671719441E-2</v>
      </c>
      <c r="E838" s="16">
        <v>0.10212430520422217</v>
      </c>
      <c r="F838" s="6">
        <v>5.811105168096866E-2</v>
      </c>
      <c r="G838" s="16">
        <v>9.625807999526384E-2</v>
      </c>
      <c r="H838" s="16">
        <v>0.10541725082530481</v>
      </c>
      <c r="I838" s="16">
        <v>7.4803747646870505E-2</v>
      </c>
      <c r="J838" s="16">
        <v>0.10253711048125012</v>
      </c>
      <c r="K838" s="16">
        <v>8.3867527065223269E-2</v>
      </c>
      <c r="L838" s="16">
        <v>0.1720945220193342</v>
      </c>
    </row>
    <row r="839" spans="1:12" x14ac:dyDescent="0.25">
      <c r="A839" s="59" t="s">
        <v>248</v>
      </c>
      <c r="B839" s="17">
        <v>1</v>
      </c>
      <c r="C839" s="18">
        <v>1</v>
      </c>
      <c r="D839" s="8">
        <v>1</v>
      </c>
      <c r="E839" s="18">
        <v>1</v>
      </c>
      <c r="F839" s="8">
        <v>1</v>
      </c>
      <c r="G839" s="18">
        <v>1</v>
      </c>
      <c r="H839" s="18">
        <v>1</v>
      </c>
      <c r="I839" s="18">
        <v>1</v>
      </c>
      <c r="J839" s="18">
        <v>1</v>
      </c>
      <c r="K839" s="18">
        <v>1</v>
      </c>
      <c r="L839" s="18">
        <v>1</v>
      </c>
    </row>
    <row r="840" spans="1:12" s="36" customFormat="1" x14ac:dyDescent="0.25">
      <c r="A840" s="31" t="s">
        <v>249</v>
      </c>
      <c r="B840" s="32">
        <v>186.3315199999999</v>
      </c>
      <c r="C840" s="33">
        <v>358.81882500000074</v>
      </c>
      <c r="D840" s="34">
        <v>335.24709000000053</v>
      </c>
      <c r="E840" s="33">
        <v>331.58394499999969</v>
      </c>
      <c r="F840" s="34">
        <v>359.33983286908091</v>
      </c>
      <c r="G840" s="33">
        <v>364.69488636363616</v>
      </c>
      <c r="H840" s="33">
        <v>374.0618320610684</v>
      </c>
      <c r="I840" s="33">
        <v>368.65800000000007</v>
      </c>
      <c r="J840" s="33">
        <v>389.19272517321042</v>
      </c>
      <c r="K840" s="33">
        <v>370.78248587570596</v>
      </c>
      <c r="L840" s="33">
        <v>375.58679706601464</v>
      </c>
    </row>
    <row r="841" spans="1:12" x14ac:dyDescent="0.25">
      <c r="A841" s="41" t="s">
        <v>250</v>
      </c>
      <c r="B841" s="40">
        <v>356</v>
      </c>
      <c r="C841" s="38">
        <v>432</v>
      </c>
      <c r="D841" s="39">
        <v>280</v>
      </c>
      <c r="E841" s="38">
        <v>268</v>
      </c>
      <c r="F841" s="39">
        <v>265</v>
      </c>
      <c r="G841" s="38">
        <v>129</v>
      </c>
      <c r="H841" s="38">
        <v>294</v>
      </c>
      <c r="I841" s="38">
        <v>150</v>
      </c>
      <c r="J841" s="38">
        <v>339</v>
      </c>
      <c r="K841" s="38">
        <v>267</v>
      </c>
      <c r="L841" s="38">
        <v>310</v>
      </c>
    </row>
    <row r="843" spans="1:12" s="36" customFormat="1" x14ac:dyDescent="0.25">
      <c r="A843" s="62" t="s">
        <v>376</v>
      </c>
      <c r="B843" s="63">
        <f>B834+B835</f>
        <v>0.12964041188522485</v>
      </c>
      <c r="C843" s="63">
        <f t="shared" ref="C843:L843" si="63">C834+C835</f>
        <v>0.18798039651347678</v>
      </c>
      <c r="D843" s="63">
        <f t="shared" si="63"/>
        <v>0.13464309265145274</v>
      </c>
      <c r="E843" s="63">
        <f t="shared" si="63"/>
        <v>9.5345524042184909E-2</v>
      </c>
      <c r="F843" s="63">
        <f t="shared" si="63"/>
        <v>0.18024852135221653</v>
      </c>
      <c r="G843" s="63">
        <f t="shared" si="63"/>
        <v>0.11294622061094038</v>
      </c>
      <c r="H843" s="63">
        <f t="shared" si="63"/>
        <v>0.13265349852353275</v>
      </c>
      <c r="I843" s="63">
        <f t="shared" si="63"/>
        <v>0.10974534663563515</v>
      </c>
      <c r="J843" s="63">
        <f t="shared" si="63"/>
        <v>0.12314410506261994</v>
      </c>
      <c r="K843" s="63">
        <f t="shared" si="63"/>
        <v>0.1112314009919472</v>
      </c>
      <c r="L843" s="63">
        <f t="shared" si="63"/>
        <v>6.8800572860723233E-2</v>
      </c>
    </row>
    <row r="844" spans="1:12" s="36" customFormat="1" x14ac:dyDescent="0.25">
      <c r="A844" s="64" t="s">
        <v>377</v>
      </c>
      <c r="B844" s="63">
        <f>B836</f>
        <v>0.37444314306028309</v>
      </c>
      <c r="C844" s="63">
        <f t="shared" ref="C844:L844" si="64">C836</f>
        <v>0.36732642162796253</v>
      </c>
      <c r="D844" s="63">
        <f t="shared" si="64"/>
        <v>0.43641202075758534</v>
      </c>
      <c r="E844" s="63">
        <f t="shared" si="64"/>
        <v>0.44690313639883877</v>
      </c>
      <c r="F844" s="63">
        <f t="shared" si="64"/>
        <v>0.35494600900754247</v>
      </c>
      <c r="G844" s="63">
        <f t="shared" si="64"/>
        <v>0.35283152323782507</v>
      </c>
      <c r="H844" s="63">
        <f t="shared" si="64"/>
        <v>0.33678760706173855</v>
      </c>
      <c r="I844" s="63">
        <f t="shared" si="64"/>
        <v>0.42322423492776506</v>
      </c>
      <c r="J844" s="63">
        <f t="shared" si="64"/>
        <v>0.30025228392162445</v>
      </c>
      <c r="K844" s="63">
        <f t="shared" si="64"/>
        <v>0.36920964215241836</v>
      </c>
      <c r="L844" s="63">
        <f t="shared" si="64"/>
        <v>0.25977801646974619</v>
      </c>
    </row>
    <row r="845" spans="1:12" s="36" customFormat="1" x14ac:dyDescent="0.25">
      <c r="A845" s="65" t="s">
        <v>378</v>
      </c>
      <c r="B845" s="63">
        <f>B837+B838</f>
        <v>0.49591644505449217</v>
      </c>
      <c r="C845" s="63">
        <f t="shared" ref="C845:L845" si="65">C837+C838</f>
        <v>0.44469318185856055</v>
      </c>
      <c r="D845" s="63">
        <f t="shared" si="65"/>
        <v>0.42894488659096197</v>
      </c>
      <c r="E845" s="63">
        <f t="shared" si="65"/>
        <v>0.45775133955897651</v>
      </c>
      <c r="F845" s="63">
        <f t="shared" si="65"/>
        <v>0.46480546964024089</v>
      </c>
      <c r="G845" s="63">
        <f t="shared" si="65"/>
        <v>0.53422225615123442</v>
      </c>
      <c r="H845" s="63">
        <f t="shared" si="65"/>
        <v>0.53055889441472859</v>
      </c>
      <c r="I845" s="63">
        <f t="shared" si="65"/>
        <v>0.46703041843659976</v>
      </c>
      <c r="J845" s="63">
        <f t="shared" si="65"/>
        <v>0.57660361101575552</v>
      </c>
      <c r="K845" s="63">
        <f t="shared" si="65"/>
        <v>0.51955895685563447</v>
      </c>
      <c r="L845" s="63">
        <f t="shared" si="65"/>
        <v>0.67142141066953054</v>
      </c>
    </row>
    <row r="846" spans="1:12" x14ac:dyDescent="0.25">
      <c r="A846"/>
      <c r="C846" s="36"/>
    </row>
    <row r="847" spans="1:12" x14ac:dyDescent="0.25">
      <c r="A847" s="60" t="s">
        <v>374</v>
      </c>
      <c r="B847" s="61">
        <v>3.4245996597891777</v>
      </c>
      <c r="C847" s="61">
        <v>3.2771984998278723</v>
      </c>
      <c r="D847" s="61">
        <v>3.2967908386617153</v>
      </c>
      <c r="E847" s="61">
        <v>3.4491663189543131</v>
      </c>
      <c r="F847" s="61">
        <v>3.2785586381712077</v>
      </c>
      <c r="G847" s="61">
        <v>3.4910681874480987</v>
      </c>
      <c r="H847" s="61">
        <v>3.4659011212444657</v>
      </c>
      <c r="I847" s="61">
        <v>3.4020677701284119</v>
      </c>
      <c r="J847" s="61">
        <v>3.5054270861488921</v>
      </c>
      <c r="K847" s="61">
        <v>3.4642392405738347</v>
      </c>
      <c r="L847" s="61">
        <v>3.7619835302542071</v>
      </c>
    </row>
    <row r="848" spans="1:12" x14ac:dyDescent="0.25">
      <c r="A848"/>
    </row>
    <row r="849" spans="1:13" x14ac:dyDescent="0.25">
      <c r="A849" s="71" t="s">
        <v>396</v>
      </c>
      <c r="B849" s="71" t="s">
        <v>421</v>
      </c>
    </row>
    <row r="850" spans="1:13" x14ac:dyDescent="0.25">
      <c r="A850" s="71" t="s">
        <v>398</v>
      </c>
      <c r="B850" s="71" t="s">
        <v>399</v>
      </c>
    </row>
    <row r="851" spans="1:13" x14ac:dyDescent="0.25">
      <c r="A851" s="71"/>
      <c r="B851" s="71"/>
    </row>
    <row r="852" spans="1:13" x14ac:dyDescent="0.25">
      <c r="A852" s="30" t="s">
        <v>310</v>
      </c>
      <c r="B852" s="1"/>
      <c r="C852" s="1"/>
      <c r="D852" s="1"/>
      <c r="E852" s="1"/>
      <c r="F852" s="1"/>
      <c r="G852" s="1"/>
      <c r="H852" s="1"/>
      <c r="I852" s="1"/>
      <c r="J852" s="1"/>
      <c r="K852" s="1"/>
      <c r="L852" s="1"/>
      <c r="M852" s="2"/>
    </row>
    <row r="854" spans="1:13" x14ac:dyDescent="0.25">
      <c r="B854" s="10" t="s">
        <v>0</v>
      </c>
      <c r="C854" s="11" t="s">
        <v>1</v>
      </c>
      <c r="D854" s="12" t="s">
        <v>2</v>
      </c>
      <c r="E854" s="11" t="s">
        <v>3</v>
      </c>
      <c r="F854" s="12" t="s">
        <v>4</v>
      </c>
      <c r="G854" s="11" t="s">
        <v>5</v>
      </c>
      <c r="H854" s="11" t="s">
        <v>6</v>
      </c>
      <c r="I854" s="11" t="s">
        <v>7</v>
      </c>
      <c r="J854" s="11" t="s">
        <v>8</v>
      </c>
      <c r="K854" s="11" t="s">
        <v>9</v>
      </c>
      <c r="L854" s="11" t="s">
        <v>10</v>
      </c>
    </row>
    <row r="855" spans="1:13" x14ac:dyDescent="0.25">
      <c r="A855" s="27" t="s">
        <v>166</v>
      </c>
      <c r="B855" s="13">
        <v>0.59855444747083131</v>
      </c>
      <c r="C855" s="14">
        <v>0.55113621756049191</v>
      </c>
      <c r="D855" s="4">
        <v>0.54112399603528272</v>
      </c>
      <c r="E855" s="14">
        <v>0.55716269676446495</v>
      </c>
      <c r="F855" s="4">
        <v>0.52989232808539333</v>
      </c>
      <c r="G855" s="14">
        <v>0.57889611957691844</v>
      </c>
      <c r="H855" s="14">
        <v>0.56658676127901308</v>
      </c>
      <c r="I855" s="14">
        <v>0.60335053084430523</v>
      </c>
      <c r="J855" s="14">
        <v>0.60706400914547842</v>
      </c>
      <c r="K855" s="14">
        <v>0.68240627166551093</v>
      </c>
      <c r="L855" s="14">
        <v>0.70012889366272757</v>
      </c>
    </row>
    <row r="856" spans="1:13" x14ac:dyDescent="0.25">
      <c r="A856" s="28" t="s">
        <v>170</v>
      </c>
      <c r="B856" s="15">
        <v>2.4811717309019928E-2</v>
      </c>
      <c r="C856" s="16">
        <v>1.6021943664745002E-2</v>
      </c>
      <c r="D856" s="6">
        <v>7.482779343438886E-3</v>
      </c>
      <c r="E856" s="16">
        <v>2.7111535813351875E-3</v>
      </c>
      <c r="F856" s="6">
        <v>4.9378696619458481E-3</v>
      </c>
      <c r="G856" s="16">
        <v>2.0903214548899086E-2</v>
      </c>
      <c r="H856" s="19"/>
      <c r="I856" s="16">
        <v>1.3287382886035299E-2</v>
      </c>
      <c r="J856" s="16">
        <v>3.5621789521687059E-3</v>
      </c>
      <c r="K856" s="16">
        <v>2.0497573462748667E-2</v>
      </c>
      <c r="L856" s="16">
        <v>4.13175796634444E-3</v>
      </c>
    </row>
    <row r="857" spans="1:13" x14ac:dyDescent="0.25">
      <c r="A857" s="28" t="s">
        <v>167</v>
      </c>
      <c r="B857" s="15">
        <v>0.1982976632187613</v>
      </c>
      <c r="C857" s="16">
        <v>0.23933171566458381</v>
      </c>
      <c r="D857" s="6">
        <v>0.28680336941925449</v>
      </c>
      <c r="E857" s="16">
        <v>0.24853018743111929</v>
      </c>
      <c r="F857" s="6">
        <v>0.28985915056239003</v>
      </c>
      <c r="G857" s="16">
        <v>0.26635123071434286</v>
      </c>
      <c r="H857" s="16">
        <v>0.30714111173148589</v>
      </c>
      <c r="I857" s="16">
        <v>0.30511205507543609</v>
      </c>
      <c r="J857" s="16">
        <v>0.25341256802957673</v>
      </c>
      <c r="K857" s="16">
        <v>0.16472454802410536</v>
      </c>
      <c r="L857" s="16">
        <v>0.19165055495882627</v>
      </c>
    </row>
    <row r="858" spans="1:13" x14ac:dyDescent="0.25">
      <c r="A858" s="28" t="s">
        <v>168</v>
      </c>
      <c r="B858" s="15">
        <v>5.0267448040996948E-2</v>
      </c>
      <c r="C858" s="16">
        <v>9.5202739153944796E-2</v>
      </c>
      <c r="D858" s="6">
        <v>7.7285547802965177E-2</v>
      </c>
      <c r="E858" s="16">
        <v>9.4442404320872586E-2</v>
      </c>
      <c r="F858" s="6">
        <v>7.8840026976116862E-2</v>
      </c>
      <c r="G858" s="16">
        <v>7.1139791513142286E-2</v>
      </c>
      <c r="H858" s="16">
        <v>7.8490661854141885E-2</v>
      </c>
      <c r="I858" s="16">
        <v>2.6574765772070599E-2</v>
      </c>
      <c r="J858" s="16">
        <v>5.6927809058188387E-2</v>
      </c>
      <c r="K858" s="16">
        <v>4.9096048210762119E-2</v>
      </c>
      <c r="L858" s="16">
        <v>3.6297887576083133E-2</v>
      </c>
    </row>
    <row r="859" spans="1:13" x14ac:dyDescent="0.25">
      <c r="A859" s="28" t="s">
        <v>169</v>
      </c>
      <c r="B859" s="15">
        <v>5.3472568677591328E-2</v>
      </c>
      <c r="C859" s="16">
        <v>4.9992193135351769E-2</v>
      </c>
      <c r="D859" s="6">
        <v>3.9902941439402158E-2</v>
      </c>
      <c r="E859" s="16">
        <v>4.6542965160752868E-2</v>
      </c>
      <c r="F859" s="6">
        <v>7.07208359495516E-2</v>
      </c>
      <c r="G859" s="16">
        <v>2.5118288482121599E-2</v>
      </c>
      <c r="H859" s="16">
        <v>1.0232303527622673E-2</v>
      </c>
      <c r="I859" s="16">
        <v>1.8207932555376533E-2</v>
      </c>
      <c r="J859" s="16">
        <v>5.1967580195756563E-2</v>
      </c>
      <c r="K859" s="16">
        <v>4.4106980961015438E-2</v>
      </c>
      <c r="L859" s="16">
        <v>2.1331901181525281E-2</v>
      </c>
    </row>
    <row r="860" spans="1:13" x14ac:dyDescent="0.25">
      <c r="A860" s="28" t="s">
        <v>43</v>
      </c>
      <c r="B860" s="15">
        <v>7.4596155282799059E-2</v>
      </c>
      <c r="C860" s="16">
        <v>4.8315190820882897E-2</v>
      </c>
      <c r="D860" s="6">
        <v>4.7401365959656744E-2</v>
      </c>
      <c r="E860" s="16">
        <v>5.0610592741454942E-2</v>
      </c>
      <c r="F860" s="6">
        <v>2.5749788764602384E-2</v>
      </c>
      <c r="G860" s="16">
        <v>3.7591355164575659E-2</v>
      </c>
      <c r="H860" s="16">
        <v>3.7549161607736553E-2</v>
      </c>
      <c r="I860" s="16">
        <v>3.3467332866776257E-2</v>
      </c>
      <c r="J860" s="16">
        <v>2.7065854618831073E-2</v>
      </c>
      <c r="K860" s="16">
        <v>3.9168577675857311E-2</v>
      </c>
      <c r="L860" s="16">
        <v>4.6459004654493458E-2</v>
      </c>
    </row>
    <row r="861" spans="1:13" x14ac:dyDescent="0.25">
      <c r="A861" s="59" t="s">
        <v>248</v>
      </c>
      <c r="B861" s="17">
        <v>1</v>
      </c>
      <c r="C861" s="18">
        <v>1</v>
      </c>
      <c r="D861" s="8">
        <v>1</v>
      </c>
      <c r="E861" s="18">
        <v>1</v>
      </c>
      <c r="F861" s="8">
        <v>1</v>
      </c>
      <c r="G861" s="18">
        <v>1</v>
      </c>
      <c r="H861" s="18">
        <v>1</v>
      </c>
      <c r="I861" s="18">
        <v>1</v>
      </c>
      <c r="J861" s="18">
        <v>1</v>
      </c>
      <c r="K861" s="18">
        <v>1</v>
      </c>
      <c r="L861" s="18">
        <v>1</v>
      </c>
      <c r="M861" s="36"/>
    </row>
    <row r="862" spans="1:13" s="36" customFormat="1" x14ac:dyDescent="0.25">
      <c r="A862" s="31" t="s">
        <v>249</v>
      </c>
      <c r="B862" s="32">
        <v>186.3315200000003</v>
      </c>
      <c r="C862" s="33">
        <v>358.81882500000023</v>
      </c>
      <c r="D862" s="34">
        <v>335.24709000000036</v>
      </c>
      <c r="E862" s="33">
        <v>331.58394500000009</v>
      </c>
      <c r="F862" s="34">
        <v>359.33983286908068</v>
      </c>
      <c r="G862" s="33">
        <v>364.69488636363593</v>
      </c>
      <c r="H862" s="33">
        <v>372.79033078880309</v>
      </c>
      <c r="I862" s="33">
        <v>368.6579999999999</v>
      </c>
      <c r="J862" s="33">
        <v>389.19272517321087</v>
      </c>
      <c r="K862" s="33">
        <v>370.78248587570596</v>
      </c>
      <c r="L862" s="33">
        <v>375.58679706601396</v>
      </c>
      <c r="M862"/>
    </row>
    <row r="863" spans="1:13" x14ac:dyDescent="0.25">
      <c r="A863" s="41" t="s">
        <v>250</v>
      </c>
      <c r="B863" s="40">
        <v>356</v>
      </c>
      <c r="C863" s="38">
        <v>432</v>
      </c>
      <c r="D863" s="39">
        <v>280</v>
      </c>
      <c r="E863" s="38">
        <v>268</v>
      </c>
      <c r="F863" s="39">
        <v>265</v>
      </c>
      <c r="G863" s="38">
        <v>129</v>
      </c>
      <c r="H863" s="38">
        <v>293</v>
      </c>
      <c r="I863" s="38">
        <v>150</v>
      </c>
      <c r="J863" s="38">
        <v>339</v>
      </c>
      <c r="K863" s="38">
        <v>267</v>
      </c>
      <c r="L863" s="38">
        <v>310</v>
      </c>
    </row>
    <row r="864" spans="1:13" x14ac:dyDescent="0.25">
      <c r="A864"/>
    </row>
    <row r="865" spans="1:14" x14ac:dyDescent="0.25">
      <c r="A865" s="71" t="s">
        <v>396</v>
      </c>
      <c r="B865" s="71" t="s">
        <v>421</v>
      </c>
    </row>
    <row r="866" spans="1:14" x14ac:dyDescent="0.25">
      <c r="A866" s="71" t="s">
        <v>398</v>
      </c>
      <c r="B866" s="71" t="s">
        <v>399</v>
      </c>
    </row>
    <row r="868" spans="1:14" x14ac:dyDescent="0.25">
      <c r="A868" s="30" t="s">
        <v>311</v>
      </c>
      <c r="B868" s="1"/>
      <c r="C868" s="1"/>
      <c r="D868" s="1"/>
      <c r="E868" s="1"/>
      <c r="F868" s="1"/>
      <c r="G868" s="1"/>
      <c r="H868" s="1"/>
      <c r="I868" s="1"/>
      <c r="J868" s="1"/>
      <c r="K868" s="1"/>
      <c r="L868" s="1"/>
      <c r="M868" s="1"/>
      <c r="N868" s="1"/>
    </row>
    <row r="870" spans="1:14" x14ac:dyDescent="0.25">
      <c r="B870" s="10" t="s">
        <v>0</v>
      </c>
      <c r="C870" s="11" t="s">
        <v>1</v>
      </c>
      <c r="D870" s="12" t="s">
        <v>2</v>
      </c>
      <c r="E870" s="11" t="s">
        <v>3</v>
      </c>
      <c r="F870" s="12" t="s">
        <v>4</v>
      </c>
      <c r="G870" s="11" t="s">
        <v>5</v>
      </c>
      <c r="H870" s="11" t="s">
        <v>6</v>
      </c>
      <c r="I870" s="11" t="s">
        <v>7</v>
      </c>
      <c r="J870" s="11" t="s">
        <v>8</v>
      </c>
      <c r="K870" s="11" t="s">
        <v>9</v>
      </c>
      <c r="L870" s="11" t="s">
        <v>10</v>
      </c>
      <c r="M870" s="11" t="s">
        <v>11</v>
      </c>
      <c r="N870" s="11" t="s">
        <v>12</v>
      </c>
    </row>
    <row r="871" spans="1:14" x14ac:dyDescent="0.25">
      <c r="A871" s="27" t="s">
        <v>89</v>
      </c>
      <c r="B871" s="13">
        <v>7.7195608128995077E-2</v>
      </c>
      <c r="C871" s="14">
        <v>7.6325510513557834E-2</v>
      </c>
      <c r="D871" s="4">
        <v>6.2335634292903092E-2</v>
      </c>
      <c r="E871" s="14">
        <v>4.2928691858105515E-2</v>
      </c>
      <c r="F871" s="4">
        <v>7.2311496631861288E-2</v>
      </c>
      <c r="G871" s="14">
        <v>5.7146930108138386E-2</v>
      </c>
      <c r="H871" s="14">
        <v>6.4847590483978257E-2</v>
      </c>
      <c r="I871" s="14">
        <v>2.5100499650082191E-2</v>
      </c>
      <c r="J871" s="14">
        <v>7.0477499911731717E-2</v>
      </c>
      <c r="K871" s="14">
        <v>4.5984214175244016E-2</v>
      </c>
      <c r="L871" s="14">
        <v>3.182957393483709E-2</v>
      </c>
      <c r="M871" s="14">
        <v>1.5950744721769047E-2</v>
      </c>
      <c r="N871" s="14">
        <v>3.4488978087348944E-2</v>
      </c>
    </row>
    <row r="872" spans="1:14" x14ac:dyDescent="0.25">
      <c r="A872" s="28" t="s">
        <v>90</v>
      </c>
      <c r="B872" s="15">
        <v>7.2257796211827235E-2</v>
      </c>
      <c r="C872" s="16">
        <v>0.13010191145907668</v>
      </c>
      <c r="D872" s="6">
        <v>8.7273017045427462E-2</v>
      </c>
      <c r="E872" s="16">
        <v>9.0374776740170568E-2</v>
      </c>
      <c r="F872" s="6">
        <v>9.8061285396463665E-2</v>
      </c>
      <c r="G872" s="16">
        <v>9.2043006062041355E-2</v>
      </c>
      <c r="H872" s="16">
        <v>7.8509091058013833E-2</v>
      </c>
      <c r="I872" s="16">
        <v>7.2831730221506102E-2</v>
      </c>
      <c r="J872" s="16">
        <v>5.3365630106019711E-2</v>
      </c>
      <c r="K872" s="16">
        <v>7.0878886459388904E-2</v>
      </c>
      <c r="L872" s="16">
        <v>4.6795560329394907E-2</v>
      </c>
      <c r="M872" s="16">
        <v>6.0729734492147219E-2</v>
      </c>
      <c r="N872" s="16">
        <v>5.0810328656972957E-2</v>
      </c>
    </row>
    <row r="873" spans="1:14" x14ac:dyDescent="0.25">
      <c r="A873" s="28" t="s">
        <v>77</v>
      </c>
      <c r="B873" s="15">
        <v>0.25926831917648696</v>
      </c>
      <c r="C873" s="16">
        <v>0.21046098960944973</v>
      </c>
      <c r="D873" s="6">
        <v>0.25933000641407505</v>
      </c>
      <c r="E873" s="16">
        <v>0.26299086947650613</v>
      </c>
      <c r="F873" s="6">
        <v>0.23827662922567674</v>
      </c>
      <c r="G873" s="16">
        <v>0.18273837251874647</v>
      </c>
      <c r="H873" s="16">
        <v>0.24235495192708076</v>
      </c>
      <c r="I873" s="16">
        <v>0.23228032485392977</v>
      </c>
      <c r="J873" s="16">
        <v>0.16439162131361473</v>
      </c>
      <c r="K873" s="16">
        <v>0.22809450162657977</v>
      </c>
      <c r="L873" s="16">
        <v>0.1458646616541355</v>
      </c>
      <c r="M873" s="16">
        <v>0.11630707938835716</v>
      </c>
      <c r="N873" s="16">
        <v>0.19054693085151755</v>
      </c>
    </row>
    <row r="874" spans="1:14" x14ac:dyDescent="0.25">
      <c r="A874" s="28" t="s">
        <v>91</v>
      </c>
      <c r="B874" s="15">
        <v>0.39368637147381208</v>
      </c>
      <c r="C874" s="16">
        <v>0.38948913842522115</v>
      </c>
      <c r="D874" s="6">
        <v>0.46136504868692557</v>
      </c>
      <c r="E874" s="16">
        <v>0.44509689695621413</v>
      </c>
      <c r="F874" s="6">
        <v>0.45043913707433186</v>
      </c>
      <c r="G874" s="16">
        <v>0.51466668120767145</v>
      </c>
      <c r="H874" s="16">
        <v>0.44024706054198182</v>
      </c>
      <c r="I874" s="16">
        <v>0.48031780132263507</v>
      </c>
      <c r="J874" s="16">
        <v>0.53808514040877597</v>
      </c>
      <c r="K874" s="16">
        <v>0.50217321742840393</v>
      </c>
      <c r="L874" s="16">
        <v>0.50189760114572091</v>
      </c>
      <c r="M874" s="16">
        <v>0.52405037948189415</v>
      </c>
      <c r="N874" s="16">
        <v>0.52767611776820156</v>
      </c>
    </row>
    <row r="875" spans="1:14" x14ac:dyDescent="0.25">
      <c r="A875" s="28" t="s">
        <v>595</v>
      </c>
      <c r="B875" s="15">
        <v>0.19759190500887866</v>
      </c>
      <c r="C875" s="16">
        <v>0.1936224499926946</v>
      </c>
      <c r="D875" s="6">
        <v>0.12969629356066872</v>
      </c>
      <c r="E875" s="16">
        <v>0.15860876496900364</v>
      </c>
      <c r="F875" s="6">
        <v>0.14091145167166644</v>
      </c>
      <c r="G875" s="16">
        <v>0.15340501010340235</v>
      </c>
      <c r="H875" s="16">
        <v>0.17404130598894535</v>
      </c>
      <c r="I875" s="16">
        <v>0.18946964395184696</v>
      </c>
      <c r="J875" s="16">
        <v>0.17368010825985777</v>
      </c>
      <c r="K875" s="16">
        <v>0.15286918031038341</v>
      </c>
      <c r="L875" s="16">
        <v>0.27361260293591161</v>
      </c>
      <c r="M875" s="16">
        <v>0.28296206191583245</v>
      </c>
      <c r="N875" s="16">
        <v>0.19647764463595901</v>
      </c>
    </row>
    <row r="876" spans="1:14" x14ac:dyDescent="0.25">
      <c r="A876" s="59" t="s">
        <v>248</v>
      </c>
      <c r="B876" s="17">
        <v>1</v>
      </c>
      <c r="C876" s="18">
        <v>1</v>
      </c>
      <c r="D876" s="8">
        <v>1</v>
      </c>
      <c r="E876" s="18">
        <v>1</v>
      </c>
      <c r="F876" s="8">
        <v>1</v>
      </c>
      <c r="G876" s="18">
        <v>1</v>
      </c>
      <c r="H876" s="18">
        <v>1</v>
      </c>
      <c r="I876" s="18">
        <v>1</v>
      </c>
      <c r="J876" s="18">
        <v>1</v>
      </c>
      <c r="K876" s="18">
        <v>1</v>
      </c>
      <c r="L876" s="18">
        <v>1</v>
      </c>
      <c r="M876" s="18">
        <v>1</v>
      </c>
      <c r="N876" s="18">
        <v>1</v>
      </c>
    </row>
    <row r="877" spans="1:14" s="36" customFormat="1" x14ac:dyDescent="0.25">
      <c r="A877" s="31" t="s">
        <v>249</v>
      </c>
      <c r="B877" s="32">
        <v>186.33151999999987</v>
      </c>
      <c r="C877" s="33">
        <v>358.81882500000029</v>
      </c>
      <c r="D877" s="34">
        <v>335.24709000000047</v>
      </c>
      <c r="E877" s="33">
        <v>331.58394499999986</v>
      </c>
      <c r="F877" s="34">
        <v>359.33983286908079</v>
      </c>
      <c r="G877" s="33">
        <v>364.69488636363599</v>
      </c>
      <c r="H877" s="33">
        <v>372.7903307888036</v>
      </c>
      <c r="I877" s="33">
        <v>368.65799999999996</v>
      </c>
      <c r="J877" s="33">
        <v>389.19272517321065</v>
      </c>
      <c r="K877" s="33">
        <v>370.78248587570596</v>
      </c>
      <c r="L877" s="33">
        <v>375.58679706601464</v>
      </c>
      <c r="M877" s="33">
        <v>370.80632318501239</v>
      </c>
      <c r="N877" s="33">
        <v>372.78484107579425</v>
      </c>
    </row>
    <row r="878" spans="1:14" x14ac:dyDescent="0.25">
      <c r="A878" s="41" t="s">
        <v>250</v>
      </c>
      <c r="B878" s="40">
        <v>356</v>
      </c>
      <c r="C878" s="38">
        <v>432</v>
      </c>
      <c r="D878" s="39">
        <v>280</v>
      </c>
      <c r="E878" s="38">
        <v>268</v>
      </c>
      <c r="F878" s="39">
        <v>265</v>
      </c>
      <c r="G878" s="38">
        <v>129</v>
      </c>
      <c r="H878" s="38">
        <v>293</v>
      </c>
      <c r="I878" s="38">
        <v>150</v>
      </c>
      <c r="J878" s="38">
        <v>339</v>
      </c>
      <c r="K878" s="38">
        <v>267</v>
      </c>
      <c r="L878" s="38">
        <v>310</v>
      </c>
      <c r="M878" s="38">
        <v>331</v>
      </c>
      <c r="N878" s="38">
        <v>316</v>
      </c>
    </row>
    <row r="880" spans="1:14" s="36" customFormat="1" x14ac:dyDescent="0.25">
      <c r="A880" s="62" t="s">
        <v>376</v>
      </c>
      <c r="B880" s="63">
        <f>B871+B872</f>
        <v>0.14945340434082233</v>
      </c>
      <c r="C880" s="63">
        <f t="shared" ref="C880:N880" si="66">C871+C872</f>
        <v>0.20642742197263453</v>
      </c>
      <c r="D880" s="63">
        <f t="shared" si="66"/>
        <v>0.14960865133833057</v>
      </c>
      <c r="E880" s="63">
        <f t="shared" si="66"/>
        <v>0.13330346859827608</v>
      </c>
      <c r="F880" s="63">
        <f t="shared" si="66"/>
        <v>0.17037278202832495</v>
      </c>
      <c r="G880" s="63">
        <f t="shared" si="66"/>
        <v>0.14918993617017973</v>
      </c>
      <c r="H880" s="63">
        <f t="shared" si="66"/>
        <v>0.1433566815419921</v>
      </c>
      <c r="I880" s="63">
        <f t="shared" si="66"/>
        <v>9.7932229871588297E-2</v>
      </c>
      <c r="J880" s="63">
        <f t="shared" si="66"/>
        <v>0.12384313001775143</v>
      </c>
      <c r="K880" s="63">
        <f t="shared" si="66"/>
        <v>0.11686310063463293</v>
      </c>
      <c r="L880" s="63">
        <f t="shared" si="66"/>
        <v>7.8625134264231997E-2</v>
      </c>
      <c r="M880" s="63">
        <f t="shared" si="66"/>
        <v>7.6680479213916269E-2</v>
      </c>
      <c r="N880" s="63">
        <f t="shared" si="66"/>
        <v>8.5299306744321901E-2</v>
      </c>
    </row>
    <row r="881" spans="1:14" s="36" customFormat="1" x14ac:dyDescent="0.25">
      <c r="A881" s="64" t="s">
        <v>377</v>
      </c>
      <c r="B881" s="63">
        <f>B873</f>
        <v>0.25926831917648696</v>
      </c>
      <c r="C881" s="63">
        <f t="shared" ref="C881:N881" si="67">C873</f>
        <v>0.21046098960944973</v>
      </c>
      <c r="D881" s="63">
        <f t="shared" si="67"/>
        <v>0.25933000641407505</v>
      </c>
      <c r="E881" s="63">
        <f t="shared" si="67"/>
        <v>0.26299086947650613</v>
      </c>
      <c r="F881" s="63">
        <f t="shared" si="67"/>
        <v>0.23827662922567674</v>
      </c>
      <c r="G881" s="63">
        <f t="shared" si="67"/>
        <v>0.18273837251874647</v>
      </c>
      <c r="H881" s="63">
        <f t="shared" si="67"/>
        <v>0.24235495192708076</v>
      </c>
      <c r="I881" s="63">
        <f t="shared" si="67"/>
        <v>0.23228032485392977</v>
      </c>
      <c r="J881" s="63">
        <f t="shared" si="67"/>
        <v>0.16439162131361473</v>
      </c>
      <c r="K881" s="63">
        <f t="shared" si="67"/>
        <v>0.22809450162657977</v>
      </c>
      <c r="L881" s="63">
        <f t="shared" si="67"/>
        <v>0.1458646616541355</v>
      </c>
      <c r="M881" s="63">
        <f t="shared" si="67"/>
        <v>0.11630707938835716</v>
      </c>
      <c r="N881" s="63">
        <f t="shared" si="67"/>
        <v>0.19054693085151755</v>
      </c>
    </row>
    <row r="882" spans="1:14" s="36" customFormat="1" x14ac:dyDescent="0.25">
      <c r="A882" s="65" t="s">
        <v>378</v>
      </c>
      <c r="B882" s="63">
        <f>B874+B875</f>
        <v>0.59127827648269071</v>
      </c>
      <c r="C882" s="63">
        <f t="shared" ref="C882:N882" si="68">C874+C875</f>
        <v>0.58311158841791577</v>
      </c>
      <c r="D882" s="63">
        <f t="shared" si="68"/>
        <v>0.59106134224759432</v>
      </c>
      <c r="E882" s="63">
        <f t="shared" si="68"/>
        <v>0.6037056619252178</v>
      </c>
      <c r="F882" s="63">
        <f t="shared" si="68"/>
        <v>0.59135058874599833</v>
      </c>
      <c r="G882" s="63">
        <f t="shared" si="68"/>
        <v>0.6680716913110738</v>
      </c>
      <c r="H882" s="63">
        <f t="shared" si="68"/>
        <v>0.61428836653092711</v>
      </c>
      <c r="I882" s="63">
        <f t="shared" si="68"/>
        <v>0.66978744527448209</v>
      </c>
      <c r="J882" s="63">
        <f t="shared" si="68"/>
        <v>0.71176524866863378</v>
      </c>
      <c r="K882" s="63">
        <f t="shared" si="68"/>
        <v>0.65504239773878736</v>
      </c>
      <c r="L882" s="63">
        <f t="shared" si="68"/>
        <v>0.77551020408163251</v>
      </c>
      <c r="M882" s="63">
        <f t="shared" si="68"/>
        <v>0.80701244139772665</v>
      </c>
      <c r="N882" s="63">
        <f t="shared" si="68"/>
        <v>0.72415376240416052</v>
      </c>
    </row>
    <row r="883" spans="1:14" x14ac:dyDescent="0.25">
      <c r="A883"/>
      <c r="C883" s="36"/>
    </row>
    <row r="884" spans="1:14" x14ac:dyDescent="0.25">
      <c r="A884" s="60" t="s">
        <v>374</v>
      </c>
      <c r="B884" s="61">
        <v>3.562221169021754</v>
      </c>
      <c r="C884" s="61">
        <v>3.4939811059244161</v>
      </c>
      <c r="D884" s="61">
        <v>3.5088133501770291</v>
      </c>
      <c r="E884" s="61">
        <v>3.5860822664378391</v>
      </c>
      <c r="F884" s="61">
        <v>3.4895777617574799</v>
      </c>
      <c r="G884" s="61">
        <v>3.6151398351361572</v>
      </c>
      <c r="H884" s="61">
        <v>3.5801254004939009</v>
      </c>
      <c r="I884" s="61">
        <v>3.736224359704658</v>
      </c>
      <c r="J884" s="61">
        <v>3.6911247269990084</v>
      </c>
      <c r="K884" s="61">
        <v>3.6450642632392931</v>
      </c>
      <c r="L884" s="61">
        <v>3.9386680988184759</v>
      </c>
      <c r="M884" s="61">
        <v>3.997343279377874</v>
      </c>
      <c r="N884" s="61">
        <v>3.8008431222084482</v>
      </c>
    </row>
    <row r="885" spans="1:14" x14ac:dyDescent="0.25">
      <c r="A885"/>
    </row>
    <row r="886" spans="1:14" x14ac:dyDescent="0.25">
      <c r="A886" s="71" t="s">
        <v>396</v>
      </c>
      <c r="B886" s="71" t="s">
        <v>421</v>
      </c>
    </row>
    <row r="887" spans="1:14" x14ac:dyDescent="0.25">
      <c r="A887" s="71" t="s">
        <v>398</v>
      </c>
      <c r="B887" s="71" t="s">
        <v>399</v>
      </c>
    </row>
    <row r="889" spans="1:14" x14ac:dyDescent="0.25">
      <c r="A889" s="72" t="s">
        <v>424</v>
      </c>
      <c r="B889" s="1"/>
      <c r="C889" s="1"/>
      <c r="D889" s="1"/>
      <c r="E889" s="1"/>
      <c r="F889" s="1"/>
      <c r="G889" s="1"/>
      <c r="H889" s="2"/>
    </row>
    <row r="891" spans="1:14" x14ac:dyDescent="0.25">
      <c r="B891" s="10" t="s">
        <v>0</v>
      </c>
      <c r="C891" s="10" t="s">
        <v>1</v>
      </c>
      <c r="D891" s="10" t="s">
        <v>2</v>
      </c>
      <c r="E891" s="10" t="s">
        <v>3</v>
      </c>
      <c r="F891" s="10" t="s">
        <v>4</v>
      </c>
      <c r="G891" s="10" t="s">
        <v>5</v>
      </c>
      <c r="H891" s="11" t="s">
        <v>6</v>
      </c>
      <c r="I891" s="12" t="s">
        <v>7</v>
      </c>
      <c r="J891" s="11" t="s">
        <v>8</v>
      </c>
      <c r="K891" s="12" t="s">
        <v>9</v>
      </c>
      <c r="L891" s="11" t="s">
        <v>10</v>
      </c>
    </row>
    <row r="892" spans="1:14" x14ac:dyDescent="0.25">
      <c r="A892" s="27" t="s">
        <v>140</v>
      </c>
      <c r="B892" s="13">
        <v>0.53500000000000003</v>
      </c>
      <c r="C892" s="13">
        <v>0.54600000000000004</v>
      </c>
      <c r="D892" s="13">
        <v>0.60499999999999998</v>
      </c>
      <c r="E892" s="13">
        <v>0.56699999999999995</v>
      </c>
      <c r="F892" s="13">
        <v>0.502</v>
      </c>
      <c r="G892" s="13">
        <v>0.61283595526104362</v>
      </c>
      <c r="H892" s="14">
        <v>0.58610632282975927</v>
      </c>
      <c r="I892" s="4">
        <v>0.70751952593109013</v>
      </c>
      <c r="J892" s="14">
        <v>0.58601242497630823</v>
      </c>
      <c r="K892" s="4">
        <v>0.676841389412011</v>
      </c>
      <c r="L892" s="14">
        <v>0.42368675031021641</v>
      </c>
    </row>
    <row r="893" spans="1:14" x14ac:dyDescent="0.25">
      <c r="A893" s="28" t="s">
        <v>141</v>
      </c>
      <c r="B893" s="15">
        <v>0.129</v>
      </c>
      <c r="C893" s="15">
        <v>0.186</v>
      </c>
      <c r="D893" s="15">
        <v>0.20899999999999999</v>
      </c>
      <c r="E893" s="15">
        <v>0.20200000000000001</v>
      </c>
      <c r="F893" s="15">
        <v>0.16300000000000001</v>
      </c>
      <c r="G893" s="15">
        <v>0.15289418655666151</v>
      </c>
      <c r="H893" s="16">
        <v>3.4516996483486183E-2</v>
      </c>
      <c r="I893" s="6">
        <v>0.10671997037069315</v>
      </c>
      <c r="J893" s="16">
        <v>6.0490681267768777E-2</v>
      </c>
      <c r="K893" s="6">
        <v>0.158427495291902</v>
      </c>
      <c r="L893" s="16">
        <v>0.2021232593409624</v>
      </c>
    </row>
    <row r="894" spans="1:14" x14ac:dyDescent="0.25">
      <c r="A894" s="28" t="s">
        <v>142</v>
      </c>
      <c r="B894" s="15">
        <v>0.19400000000000001</v>
      </c>
      <c r="C894" s="15">
        <v>0.114</v>
      </c>
      <c r="D894" s="15">
        <v>7.0000000000000007E-2</v>
      </c>
      <c r="E894" s="15">
        <v>5.8999999999999997E-2</v>
      </c>
      <c r="F894" s="15">
        <v>0.107</v>
      </c>
      <c r="G894" s="15">
        <v>0.11220635074384494</v>
      </c>
      <c r="H894" s="16">
        <v>0.24137075087912854</v>
      </c>
      <c r="I894" s="20"/>
      <c r="J894" s="16">
        <v>0.14130356954827844</v>
      </c>
      <c r="K894" s="6">
        <v>6.104833647206527E-2</v>
      </c>
      <c r="L894" s="16">
        <v>0.16558665379842824</v>
      </c>
    </row>
    <row r="895" spans="1:14" x14ac:dyDescent="0.25">
      <c r="A895" s="28" t="s">
        <v>143</v>
      </c>
      <c r="B895" s="15">
        <v>3.3000000000000002E-2</v>
      </c>
      <c r="C895" s="15">
        <v>0.10199999999999999</v>
      </c>
      <c r="D895" s="15">
        <v>2.3E-2</v>
      </c>
      <c r="E895" s="15"/>
      <c r="F895" s="15">
        <v>3.9E-2</v>
      </c>
      <c r="G895" s="15">
        <v>4.068783581281657E-2</v>
      </c>
      <c r="H895" s="19"/>
      <c r="I895" s="20"/>
      <c r="J895" s="16">
        <v>8.0812888280509643E-2</v>
      </c>
      <c r="K895" s="20"/>
      <c r="L895" s="16">
        <v>7.9553288294498828E-2</v>
      </c>
    </row>
    <row r="896" spans="1:14" x14ac:dyDescent="0.25">
      <c r="A896" s="28" t="s">
        <v>144</v>
      </c>
      <c r="B896" s="15">
        <v>7.4999999999999997E-2</v>
      </c>
      <c r="C896" s="15">
        <v>1.2999999999999999E-2</v>
      </c>
      <c r="D896" s="15">
        <v>7.0000000000000007E-2</v>
      </c>
      <c r="E896" s="15">
        <v>8.8999999999999996E-2</v>
      </c>
      <c r="F896" s="15">
        <v>0.124</v>
      </c>
      <c r="G896" s="15">
        <v>4.068783581281657E-2</v>
      </c>
      <c r="H896" s="16">
        <v>6.8971936840653669E-2</v>
      </c>
      <c r="I896" s="6">
        <v>3.9520266663761842E-2</v>
      </c>
      <c r="J896" s="19"/>
      <c r="K896" s="6">
        <v>0.10368277882402172</v>
      </c>
      <c r="L896" s="16">
        <v>4.3016682751964706E-2</v>
      </c>
    </row>
    <row r="897" spans="1:14" x14ac:dyDescent="0.25">
      <c r="A897" s="28" t="s">
        <v>145</v>
      </c>
      <c r="B897" s="15">
        <v>3.3000000000000002E-2</v>
      </c>
      <c r="C897" s="15">
        <v>3.9E-2</v>
      </c>
      <c r="D897" s="15">
        <v>2.3E-2</v>
      </c>
      <c r="E897" s="15">
        <v>8.4000000000000005E-2</v>
      </c>
      <c r="F897" s="15">
        <v>4.2999999999999997E-2</v>
      </c>
      <c r="G897" s="15">
        <v>4.068783581281657E-2</v>
      </c>
      <c r="H897" s="16">
        <v>6.9033992966972366E-2</v>
      </c>
      <c r="I897" s="6">
        <v>0.10671997037069315</v>
      </c>
      <c r="J897" s="16">
        <v>0.13138043592713489</v>
      </c>
      <c r="K897" s="20"/>
      <c r="L897" s="16">
        <v>8.6033365503929413E-2</v>
      </c>
    </row>
    <row r="898" spans="1:14" x14ac:dyDescent="0.25">
      <c r="A898" s="28" t="s">
        <v>146</v>
      </c>
      <c r="B898" s="21"/>
      <c r="C898" s="21"/>
      <c r="D898" s="21"/>
      <c r="E898" s="21"/>
      <c r="F898" s="6">
        <v>2.1000000000000001E-2</v>
      </c>
      <c r="G898" s="21"/>
      <c r="H898" s="19"/>
      <c r="I898" s="6">
        <v>3.9520266663761842E-2</v>
      </c>
      <c r="J898" s="19"/>
      <c r="K898" s="20"/>
      <c r="L898" s="19"/>
    </row>
    <row r="899" spans="1:14" x14ac:dyDescent="0.25">
      <c r="A899" s="59" t="s">
        <v>248</v>
      </c>
      <c r="B899" s="17"/>
      <c r="C899" s="17"/>
      <c r="D899" s="17"/>
      <c r="E899" s="17"/>
      <c r="F899" s="17"/>
      <c r="G899" s="17">
        <v>1</v>
      </c>
      <c r="H899" s="18">
        <v>1</v>
      </c>
      <c r="I899" s="8">
        <v>1</v>
      </c>
      <c r="J899" s="18">
        <v>1</v>
      </c>
      <c r="K899" s="8">
        <v>1</v>
      </c>
      <c r="L899" s="18">
        <v>1</v>
      </c>
    </row>
    <row r="900" spans="1:14" s="36" customFormat="1" x14ac:dyDescent="0.25">
      <c r="A900" s="31" t="s">
        <v>249</v>
      </c>
      <c r="B900" s="32">
        <v>26.736000000000001</v>
      </c>
      <c r="C900" s="32">
        <v>46.529000000000003</v>
      </c>
      <c r="D900" s="32">
        <v>35.933999999999997</v>
      </c>
      <c r="E900" s="32">
        <v>30.416</v>
      </c>
      <c r="F900" s="32">
        <v>45.853999999999999</v>
      </c>
      <c r="G900" s="32">
        <v>49.859943181818188</v>
      </c>
      <c r="H900" s="33">
        <v>36.903307888040707</v>
      </c>
      <c r="I900" s="34">
        <v>45.900499999999994</v>
      </c>
      <c r="J900" s="33">
        <v>27.416281755196298</v>
      </c>
      <c r="K900" s="34">
        <v>37.800000000000011</v>
      </c>
      <c r="L900" s="33">
        <v>19.506845965770172</v>
      </c>
    </row>
    <row r="901" spans="1:14" x14ac:dyDescent="0.25">
      <c r="A901" s="41" t="s">
        <v>250</v>
      </c>
      <c r="B901" s="40">
        <v>50</v>
      </c>
      <c r="C901" s="40">
        <v>62</v>
      </c>
      <c r="D901" s="40">
        <v>33</v>
      </c>
      <c r="E901" s="40">
        <v>28</v>
      </c>
      <c r="F901" s="40">
        <v>37</v>
      </c>
      <c r="G901" s="40">
        <v>17</v>
      </c>
      <c r="H901" s="38">
        <v>29</v>
      </c>
      <c r="I901" s="39">
        <v>19</v>
      </c>
      <c r="J901" s="38">
        <v>25</v>
      </c>
      <c r="K901" s="39">
        <v>28</v>
      </c>
      <c r="L901" s="38">
        <v>19</v>
      </c>
    </row>
    <row r="902" spans="1:14" x14ac:dyDescent="0.25">
      <c r="A902"/>
    </row>
    <row r="903" spans="1:14" x14ac:dyDescent="0.25">
      <c r="A903" s="71" t="s">
        <v>396</v>
      </c>
      <c r="B903" s="71" t="s">
        <v>422</v>
      </c>
    </row>
    <row r="904" spans="1:14" x14ac:dyDescent="0.25">
      <c r="A904" s="71" t="s">
        <v>398</v>
      </c>
      <c r="B904" s="71" t="s">
        <v>406</v>
      </c>
    </row>
    <row r="906" spans="1:14" x14ac:dyDescent="0.25">
      <c r="A906" s="72" t="s">
        <v>423</v>
      </c>
      <c r="B906" s="1"/>
      <c r="C906" s="1"/>
      <c r="D906" s="1"/>
      <c r="E906" s="1"/>
      <c r="F906" s="1"/>
      <c r="G906" s="1"/>
      <c r="H906" s="1"/>
      <c r="I906" s="1"/>
      <c r="J906" s="1"/>
      <c r="K906" s="1"/>
      <c r="L906" s="1"/>
      <c r="M906" s="1"/>
      <c r="N906" s="2"/>
    </row>
    <row r="908" spans="1:14" x14ac:dyDescent="0.25">
      <c r="B908" s="10" t="s">
        <v>0</v>
      </c>
      <c r="C908" s="11" t="s">
        <v>1</v>
      </c>
      <c r="D908" s="12" t="s">
        <v>2</v>
      </c>
      <c r="E908" s="11" t="s">
        <v>3</v>
      </c>
      <c r="F908" s="12" t="s">
        <v>4</v>
      </c>
      <c r="G908" s="11" t="s">
        <v>5</v>
      </c>
      <c r="H908" s="11" t="s">
        <v>6</v>
      </c>
      <c r="I908" s="11" t="s">
        <v>7</v>
      </c>
      <c r="J908" s="11" t="s">
        <v>8</v>
      </c>
      <c r="K908" s="11" t="s">
        <v>9</v>
      </c>
      <c r="L908" s="11" t="s">
        <v>10</v>
      </c>
      <c r="M908" s="11" t="s">
        <v>11</v>
      </c>
    </row>
    <row r="909" spans="1:14" x14ac:dyDescent="0.25">
      <c r="A909" s="27" t="s">
        <v>89</v>
      </c>
      <c r="B909" s="13">
        <v>2.1819769036895711E-2</v>
      </c>
      <c r="C909" s="14">
        <v>1.2932676963548268E-2</v>
      </c>
      <c r="D909" s="4">
        <v>4.6443737801279777E-2</v>
      </c>
      <c r="E909" s="22"/>
      <c r="F909" s="4">
        <v>6.0122103089025908E-2</v>
      </c>
      <c r="G909" s="14">
        <v>7.1518514931028412E-2</v>
      </c>
      <c r="H909" s="22"/>
      <c r="I909" s="22"/>
      <c r="J909" s="14">
        <v>0.202270190586501</v>
      </c>
      <c r="K909" s="14">
        <v>7.3158610587989101E-2</v>
      </c>
      <c r="L909" s="22"/>
      <c r="M909" s="22"/>
    </row>
    <row r="910" spans="1:14" x14ac:dyDescent="0.25">
      <c r="A910" s="28" t="s">
        <v>90</v>
      </c>
      <c r="B910" s="15">
        <v>9.8749995558473774E-2</v>
      </c>
      <c r="C910" s="16">
        <v>7.3750044327527256E-2</v>
      </c>
      <c r="D910" s="6">
        <v>9.3033439329808024E-2</v>
      </c>
      <c r="E910" s="16">
        <v>8.8667927077232186E-2</v>
      </c>
      <c r="F910" s="6">
        <v>8.1547854083771229E-2</v>
      </c>
      <c r="G910" s="19"/>
      <c r="H910" s="16">
        <v>0.13800592980762599</v>
      </c>
      <c r="I910" s="16">
        <v>0.10671997037069314</v>
      </c>
      <c r="J910" s="16">
        <v>0.12098136253553754</v>
      </c>
      <c r="K910" s="16">
        <v>0.17684138941201083</v>
      </c>
      <c r="L910" s="16">
        <v>0.12905004825589414</v>
      </c>
      <c r="M910" s="16">
        <v>5.5348276152270864E-2</v>
      </c>
    </row>
    <row r="911" spans="1:14" x14ac:dyDescent="0.25">
      <c r="A911" s="28" t="s">
        <v>77</v>
      </c>
      <c r="B911" s="15">
        <v>0.29020932398848681</v>
      </c>
      <c r="C911" s="16">
        <v>0.34673088516430212</v>
      </c>
      <c r="D911" s="6">
        <v>0.27910031798942408</v>
      </c>
      <c r="E911" s="16">
        <v>0.14285714285714288</v>
      </c>
      <c r="F911" s="6">
        <v>0.24464356225131373</v>
      </c>
      <c r="G911" s="16">
        <v>0.18372486567487342</v>
      </c>
      <c r="H911" s="16">
        <v>0.37931462456043585</v>
      </c>
      <c r="I911" s="16">
        <v>0.29248047406890992</v>
      </c>
      <c r="J911" s="16">
        <v>0.19187111719490363</v>
      </c>
      <c r="K911" s="16">
        <v>0.24999999999999992</v>
      </c>
      <c r="L911" s="19"/>
      <c r="M911" s="16">
        <v>0.29151120711420314</v>
      </c>
    </row>
    <row r="912" spans="1:14" x14ac:dyDescent="0.25">
      <c r="A912" s="28" t="s">
        <v>91</v>
      </c>
      <c r="B912" s="15">
        <v>0.38137207067319134</v>
      </c>
      <c r="C912" s="16">
        <v>0.49091334049021396</v>
      </c>
      <c r="D912" s="6">
        <v>0.48838906554968015</v>
      </c>
      <c r="E912" s="16">
        <v>0.5960618115160714</v>
      </c>
      <c r="F912" s="6">
        <v>0.49344227439783739</v>
      </c>
      <c r="G912" s="16">
        <v>0.63255026865025332</v>
      </c>
      <c r="H912" s="16">
        <v>0.44816244914845205</v>
      </c>
      <c r="I912" s="16">
        <v>0.454559318525942</v>
      </c>
      <c r="J912" s="16">
        <v>0.34357376013477942</v>
      </c>
      <c r="K912" s="16">
        <v>0.43895166352793458</v>
      </c>
      <c r="L912" s="16">
        <v>0.62581000965117883</v>
      </c>
      <c r="M912" s="16">
        <v>0.4723258619238645</v>
      </c>
    </row>
    <row r="913" spans="1:14" x14ac:dyDescent="0.25">
      <c r="A913" s="28" t="s">
        <v>595</v>
      </c>
      <c r="B913" s="15">
        <v>0.20784884074295232</v>
      </c>
      <c r="C913" s="16">
        <v>7.5673053054408426E-2</v>
      </c>
      <c r="D913" s="6">
        <v>9.3033439329808024E-2</v>
      </c>
      <c r="E913" s="16">
        <v>0.1724131185495536</v>
      </c>
      <c r="F913" s="6">
        <v>0.12024420617805182</v>
      </c>
      <c r="G913" s="16">
        <v>0.112206350743845</v>
      </c>
      <c r="H913" s="16">
        <v>3.4516996483486176E-2</v>
      </c>
      <c r="I913" s="16">
        <v>0.14624023703445496</v>
      </c>
      <c r="J913" s="16">
        <v>0.14130356954827841</v>
      </c>
      <c r="K913" s="16">
        <v>6.104833647206527E-2</v>
      </c>
      <c r="L913" s="16">
        <v>0.24513994209292714</v>
      </c>
      <c r="M913" s="16">
        <v>0.18081465480966138</v>
      </c>
    </row>
    <row r="914" spans="1:14" x14ac:dyDescent="0.25">
      <c r="A914" s="59" t="s">
        <v>248</v>
      </c>
      <c r="B914" s="17">
        <v>1</v>
      </c>
      <c r="C914" s="18">
        <v>1</v>
      </c>
      <c r="D914" s="8">
        <v>1</v>
      </c>
      <c r="E914" s="18">
        <v>1</v>
      </c>
      <c r="F914" s="8">
        <v>1</v>
      </c>
      <c r="G914" s="18">
        <v>1</v>
      </c>
      <c r="H914" s="18">
        <v>1</v>
      </c>
      <c r="I914" s="18">
        <v>1</v>
      </c>
      <c r="J914" s="18">
        <v>1</v>
      </c>
      <c r="K914" s="18">
        <v>1</v>
      </c>
      <c r="L914" s="18">
        <v>1</v>
      </c>
      <c r="M914" s="18">
        <v>1</v>
      </c>
    </row>
    <row r="915" spans="1:14" s="36" customFormat="1" x14ac:dyDescent="0.25">
      <c r="A915" s="31" t="s">
        <v>249</v>
      </c>
      <c r="B915" s="32">
        <v>26.736305000000002</v>
      </c>
      <c r="C915" s="33">
        <v>46.528649999999992</v>
      </c>
      <c r="D915" s="34">
        <v>35.933585000000001</v>
      </c>
      <c r="E915" s="33">
        <v>30.416014999999994</v>
      </c>
      <c r="F915" s="34">
        <v>45.853760445682454</v>
      </c>
      <c r="G915" s="33">
        <v>49.859943181818167</v>
      </c>
      <c r="H915" s="33">
        <v>36.903307888040715</v>
      </c>
      <c r="I915" s="33">
        <v>45.900500000000001</v>
      </c>
      <c r="J915" s="33">
        <v>27.416281755196302</v>
      </c>
      <c r="K915" s="33">
        <v>37.800000000000004</v>
      </c>
      <c r="L915" s="33">
        <v>19.506845965770168</v>
      </c>
      <c r="M915" s="33">
        <v>8.3482435597189735</v>
      </c>
    </row>
    <row r="916" spans="1:14" x14ac:dyDescent="0.25">
      <c r="A916" s="41" t="s">
        <v>250</v>
      </c>
      <c r="B916" s="40">
        <v>50</v>
      </c>
      <c r="C916" s="38">
        <v>62</v>
      </c>
      <c r="D916" s="39">
        <v>33</v>
      </c>
      <c r="E916" s="38">
        <v>28</v>
      </c>
      <c r="F916" s="39">
        <v>37</v>
      </c>
      <c r="G916" s="38">
        <v>17</v>
      </c>
      <c r="H916" s="38">
        <v>29</v>
      </c>
      <c r="I916" s="38">
        <v>19</v>
      </c>
      <c r="J916" s="38">
        <v>25</v>
      </c>
      <c r="K916" s="38">
        <v>28</v>
      </c>
      <c r="L916" s="38">
        <v>19</v>
      </c>
      <c r="M916" s="38">
        <v>9</v>
      </c>
    </row>
    <row r="918" spans="1:14" s="36" customFormat="1" x14ac:dyDescent="0.25">
      <c r="A918" s="62" t="s">
        <v>376</v>
      </c>
      <c r="B918" s="63">
        <f>B909+B910</f>
        <v>0.12056976459536949</v>
      </c>
      <c r="C918" s="63">
        <f t="shared" ref="C918:M918" si="69">C909+C910</f>
        <v>8.6682721291075529E-2</v>
      </c>
      <c r="D918" s="63">
        <f t="shared" si="69"/>
        <v>0.13947717713108782</v>
      </c>
      <c r="E918" s="63">
        <f t="shared" si="69"/>
        <v>8.8667927077232186E-2</v>
      </c>
      <c r="F918" s="63">
        <f t="shared" si="69"/>
        <v>0.14166995717279712</v>
      </c>
      <c r="G918" s="63">
        <f t="shared" si="69"/>
        <v>7.1518514931028412E-2</v>
      </c>
      <c r="H918" s="63">
        <f t="shared" si="69"/>
        <v>0.13800592980762599</v>
      </c>
      <c r="I918" s="63">
        <f t="shared" si="69"/>
        <v>0.10671997037069314</v>
      </c>
      <c r="J918" s="63">
        <f t="shared" si="69"/>
        <v>0.32325155312203857</v>
      </c>
      <c r="K918" s="63">
        <f t="shared" si="69"/>
        <v>0.24999999999999994</v>
      </c>
      <c r="L918" s="63">
        <f t="shared" si="69"/>
        <v>0.12905004825589414</v>
      </c>
      <c r="M918" s="63">
        <f t="shared" si="69"/>
        <v>5.5348276152270864E-2</v>
      </c>
    </row>
    <row r="919" spans="1:14" s="36" customFormat="1" x14ac:dyDescent="0.25">
      <c r="A919" s="64" t="s">
        <v>377</v>
      </c>
      <c r="B919" s="63">
        <f>B911</f>
        <v>0.29020932398848681</v>
      </c>
      <c r="C919" s="63">
        <f t="shared" ref="C919:M919" si="70">C911</f>
        <v>0.34673088516430212</v>
      </c>
      <c r="D919" s="63">
        <f t="shared" si="70"/>
        <v>0.27910031798942408</v>
      </c>
      <c r="E919" s="63">
        <f t="shared" si="70"/>
        <v>0.14285714285714288</v>
      </c>
      <c r="F919" s="63">
        <f t="shared" si="70"/>
        <v>0.24464356225131373</v>
      </c>
      <c r="G919" s="63">
        <f t="shared" si="70"/>
        <v>0.18372486567487342</v>
      </c>
      <c r="H919" s="63">
        <f t="shared" si="70"/>
        <v>0.37931462456043585</v>
      </c>
      <c r="I919" s="63">
        <f t="shared" si="70"/>
        <v>0.29248047406890992</v>
      </c>
      <c r="J919" s="63">
        <f t="shared" si="70"/>
        <v>0.19187111719490363</v>
      </c>
      <c r="K919" s="63">
        <f t="shared" si="70"/>
        <v>0.24999999999999992</v>
      </c>
      <c r="L919" s="63">
        <f t="shared" si="70"/>
        <v>0</v>
      </c>
      <c r="M919" s="63">
        <f t="shared" si="70"/>
        <v>0.29151120711420314</v>
      </c>
    </row>
    <row r="920" spans="1:14" s="36" customFormat="1" x14ac:dyDescent="0.25">
      <c r="A920" s="65" t="s">
        <v>378</v>
      </c>
      <c r="B920" s="63">
        <f>B912+B913</f>
        <v>0.58922091141614363</v>
      </c>
      <c r="C920" s="63">
        <f t="shared" ref="C920:M920" si="71">C912+C913</f>
        <v>0.56658639354462237</v>
      </c>
      <c r="D920" s="63">
        <f t="shared" si="71"/>
        <v>0.58142250487948821</v>
      </c>
      <c r="E920" s="63">
        <f t="shared" si="71"/>
        <v>0.76847493006562506</v>
      </c>
      <c r="F920" s="63">
        <f t="shared" si="71"/>
        <v>0.61368648057588926</v>
      </c>
      <c r="G920" s="63">
        <f t="shared" si="71"/>
        <v>0.74475661939409832</v>
      </c>
      <c r="H920" s="63">
        <f t="shared" si="71"/>
        <v>0.48267944563193821</v>
      </c>
      <c r="I920" s="63">
        <f t="shared" si="71"/>
        <v>0.60079955556039699</v>
      </c>
      <c r="J920" s="63">
        <f t="shared" si="71"/>
        <v>0.48487732968305786</v>
      </c>
      <c r="K920" s="63">
        <f t="shared" si="71"/>
        <v>0.49999999999999983</v>
      </c>
      <c r="L920" s="63">
        <f t="shared" si="71"/>
        <v>0.87094995174410594</v>
      </c>
      <c r="M920" s="63">
        <f t="shared" si="71"/>
        <v>0.65314051673352591</v>
      </c>
    </row>
    <row r="921" spans="1:14" x14ac:dyDescent="0.25">
      <c r="A921"/>
      <c r="C921" s="36"/>
    </row>
    <row r="922" spans="1:14" x14ac:dyDescent="0.25">
      <c r="A922" s="60" t="s">
        <v>374</v>
      </c>
      <c r="B922" s="61">
        <v>3.6546802185268312</v>
      </c>
      <c r="C922" s="61">
        <v>3.5426440483444064</v>
      </c>
      <c r="D922" s="61">
        <v>3.488535029276929</v>
      </c>
      <c r="E922" s="61">
        <v>3.8522201215379464</v>
      </c>
      <c r="F922" s="61">
        <v>3.532138626492118</v>
      </c>
      <c r="G922" s="61">
        <v>3.7139259402758857</v>
      </c>
      <c r="H922" s="61">
        <v>3.3791905123077988</v>
      </c>
      <c r="I922" s="61">
        <v>3.6403198222241588</v>
      </c>
      <c r="J922" s="61">
        <v>3.1006591555227967</v>
      </c>
      <c r="K922" s="61">
        <v>3.2378897258840755</v>
      </c>
      <c r="L922" s="61">
        <v>3.9870398455811387</v>
      </c>
      <c r="M922" s="61">
        <v>3.7786068953909169</v>
      </c>
    </row>
    <row r="923" spans="1:14" x14ac:dyDescent="0.25">
      <c r="A923"/>
    </row>
    <row r="924" spans="1:14" x14ac:dyDescent="0.25">
      <c r="A924" s="71" t="s">
        <v>396</v>
      </c>
      <c r="B924" s="71" t="s">
        <v>422</v>
      </c>
    </row>
    <row r="925" spans="1:14" x14ac:dyDescent="0.25">
      <c r="A925" s="71" t="s">
        <v>398</v>
      </c>
      <c r="B925" s="71"/>
    </row>
    <row r="927" spans="1:14" x14ac:dyDescent="0.25">
      <c r="A927" s="72" t="s">
        <v>623</v>
      </c>
      <c r="B927" s="1"/>
      <c r="C927" s="1"/>
      <c r="D927" s="1"/>
      <c r="E927" s="1"/>
      <c r="F927" s="1"/>
      <c r="G927" s="1"/>
      <c r="H927" s="1"/>
      <c r="I927" s="1"/>
      <c r="J927" s="1"/>
      <c r="K927" s="1"/>
      <c r="L927" s="1"/>
      <c r="M927" s="1"/>
      <c r="N927" s="1"/>
    </row>
    <row r="929" spans="1:14" x14ac:dyDescent="0.25">
      <c r="B929" s="10" t="s">
        <v>0</v>
      </c>
      <c r="C929" s="11" t="s">
        <v>1</v>
      </c>
      <c r="D929" s="12" t="s">
        <v>2</v>
      </c>
      <c r="E929" s="11" t="s">
        <v>3</v>
      </c>
      <c r="F929" s="12" t="s">
        <v>4</v>
      </c>
      <c r="G929" s="11" t="s">
        <v>5</v>
      </c>
      <c r="H929" s="11" t="s">
        <v>6</v>
      </c>
      <c r="I929" s="11" t="s">
        <v>7</v>
      </c>
      <c r="J929" s="11" t="s">
        <v>8</v>
      </c>
      <c r="K929" s="11" t="s">
        <v>9</v>
      </c>
      <c r="L929" s="11" t="s">
        <v>10</v>
      </c>
      <c r="M929" s="11" t="s">
        <v>11</v>
      </c>
      <c r="N929" s="11" t="s">
        <v>12</v>
      </c>
    </row>
    <row r="930" spans="1:14" x14ac:dyDescent="0.25">
      <c r="A930" s="27" t="s">
        <v>89</v>
      </c>
      <c r="B930" s="24"/>
      <c r="C930" s="14">
        <v>2.3942345200215362E-2</v>
      </c>
      <c r="D930" s="4">
        <v>2.3221868900639889E-2</v>
      </c>
      <c r="E930" s="14">
        <v>2.9555975692410731E-2</v>
      </c>
      <c r="F930" s="4">
        <v>7.7392704188561187E-2</v>
      </c>
      <c r="G930" s="22"/>
      <c r="H930" s="14">
        <v>3.4454940357167486E-2</v>
      </c>
      <c r="I930" s="22"/>
      <c r="J930" s="14">
        <v>0.13138043592713489</v>
      </c>
      <c r="K930" s="22"/>
      <c r="L930" s="22"/>
      <c r="M930" s="22"/>
      <c r="N930" s="14">
        <v>6.6626506024096394E-2</v>
      </c>
    </row>
    <row r="931" spans="1:14" x14ac:dyDescent="0.25">
      <c r="A931" s="28" t="s">
        <v>90</v>
      </c>
      <c r="B931" s="15">
        <v>0.12056976459536947</v>
      </c>
      <c r="C931" s="16">
        <v>7.3750044327527256E-2</v>
      </c>
      <c r="D931" s="6">
        <v>2.3221868900639889E-2</v>
      </c>
      <c r="E931" s="16">
        <v>5.4189215779910684E-2</v>
      </c>
      <c r="F931" s="6">
        <v>2.1425750994745318E-2</v>
      </c>
      <c r="G931" s="16">
        <v>0.1430370298620568</v>
      </c>
      <c r="H931" s="16">
        <v>6.8971936840653669E-2</v>
      </c>
      <c r="I931" s="19"/>
      <c r="J931" s="16">
        <v>0.1011350952932505</v>
      </c>
      <c r="K931" s="16">
        <v>7.3158610587989115E-2</v>
      </c>
      <c r="L931" s="16">
        <v>4.3016682751964706E-2</v>
      </c>
      <c r="M931" s="16">
        <v>5.5348276152270864E-2</v>
      </c>
      <c r="N931" s="19"/>
    </row>
    <row r="932" spans="1:14" x14ac:dyDescent="0.25">
      <c r="A932" s="28" t="s">
        <v>77</v>
      </c>
      <c r="B932" s="15">
        <v>0.16369184148669758</v>
      </c>
      <c r="C932" s="16">
        <v>0.18822112827258045</v>
      </c>
      <c r="D932" s="6">
        <v>0.18592091493236759</v>
      </c>
      <c r="E932" s="16">
        <v>0.14777987846205362</v>
      </c>
      <c r="F932" s="6">
        <v>0.18452145916228777</v>
      </c>
      <c r="G932" s="16">
        <v>4.0687835812816583E-2</v>
      </c>
      <c r="H932" s="16">
        <v>0.20685375439564235</v>
      </c>
      <c r="I932" s="16">
        <v>0.17391967407762446</v>
      </c>
      <c r="J932" s="16">
        <v>0.19187111719490363</v>
      </c>
      <c r="K932" s="16">
        <v>0.31104833647206526</v>
      </c>
      <c r="L932" s="16">
        <v>0.16558665379842824</v>
      </c>
      <c r="M932" s="16">
        <v>0.23616293096193225</v>
      </c>
      <c r="N932" s="16">
        <v>0.28331325301204824</v>
      </c>
    </row>
    <row r="933" spans="1:14" x14ac:dyDescent="0.25">
      <c r="A933" s="28" t="s">
        <v>91</v>
      </c>
      <c r="B933" s="15">
        <v>0.48770931510543436</v>
      </c>
      <c r="C933" s="16">
        <v>0.52394234520021521</v>
      </c>
      <c r="D933" s="6">
        <v>0.58142250487948821</v>
      </c>
      <c r="E933" s="16">
        <v>0.5714285714285714</v>
      </c>
      <c r="F933" s="6">
        <v>0.59641587947635399</v>
      </c>
      <c r="G933" s="16">
        <v>0.56103175371922476</v>
      </c>
      <c r="H933" s="16">
        <v>0.62068537543956415</v>
      </c>
      <c r="I933" s="16">
        <v>0.61264038518098929</v>
      </c>
      <c r="J933" s="16">
        <v>0.54536801095082654</v>
      </c>
      <c r="K933" s="16">
        <v>0.48158610587989126</v>
      </c>
      <c r="L933" s="16">
        <v>0.53977664414724935</v>
      </c>
      <c r="M933" s="16">
        <v>0.4723258619238645</v>
      </c>
      <c r="N933" s="16">
        <v>0.58343373493975903</v>
      </c>
    </row>
    <row r="934" spans="1:14" x14ac:dyDescent="0.25">
      <c r="A934" s="28" t="s">
        <v>595</v>
      </c>
      <c r="B934" s="15">
        <v>0.22802907881249859</v>
      </c>
      <c r="C934" s="16">
        <v>0.19014413699946167</v>
      </c>
      <c r="D934" s="6">
        <v>0.18621284238686453</v>
      </c>
      <c r="E934" s="16">
        <v>0.19704635863705355</v>
      </c>
      <c r="F934" s="6">
        <v>0.12024420617805182</v>
      </c>
      <c r="G934" s="16">
        <v>0.25524338060590179</v>
      </c>
      <c r="H934" s="16">
        <v>6.9033992966972366E-2</v>
      </c>
      <c r="I934" s="16">
        <v>0.21343994074138631</v>
      </c>
      <c r="J934" s="16">
        <v>3.0245340633884385E-2</v>
      </c>
      <c r="K934" s="16">
        <v>0.1342069470600544</v>
      </c>
      <c r="L934" s="16">
        <v>0.25162001930235767</v>
      </c>
      <c r="M934" s="16">
        <v>0.23616293096193225</v>
      </c>
      <c r="N934" s="16">
        <v>6.6626506024096394E-2</v>
      </c>
    </row>
    <row r="935" spans="1:14" x14ac:dyDescent="0.25">
      <c r="A935" s="59" t="s">
        <v>248</v>
      </c>
      <c r="B935" s="17">
        <v>1</v>
      </c>
      <c r="C935" s="18">
        <v>1</v>
      </c>
      <c r="D935" s="8">
        <v>1</v>
      </c>
      <c r="E935" s="18">
        <v>1</v>
      </c>
      <c r="F935" s="8">
        <v>1</v>
      </c>
      <c r="G935" s="18">
        <v>1</v>
      </c>
      <c r="H935" s="18">
        <v>1</v>
      </c>
      <c r="I935" s="18">
        <v>1</v>
      </c>
      <c r="J935" s="18">
        <v>1</v>
      </c>
      <c r="K935" s="18">
        <v>1</v>
      </c>
      <c r="L935" s="18">
        <v>1</v>
      </c>
      <c r="M935" s="18">
        <v>1</v>
      </c>
      <c r="N935" s="18">
        <v>1</v>
      </c>
    </row>
    <row r="936" spans="1:14" s="36" customFormat="1" x14ac:dyDescent="0.25">
      <c r="A936" s="31" t="s">
        <v>249</v>
      </c>
      <c r="B936" s="32">
        <v>26.736305000000002</v>
      </c>
      <c r="C936" s="33">
        <v>46.528649999999985</v>
      </c>
      <c r="D936" s="34">
        <v>35.933585000000001</v>
      </c>
      <c r="E936" s="33">
        <v>30.416014999999998</v>
      </c>
      <c r="F936" s="34">
        <v>45.853760445682454</v>
      </c>
      <c r="G936" s="33">
        <v>49.859943181818174</v>
      </c>
      <c r="H936" s="33">
        <v>36.903307888040707</v>
      </c>
      <c r="I936" s="33">
        <v>45.900499999999994</v>
      </c>
      <c r="J936" s="33">
        <v>27.416281755196302</v>
      </c>
      <c r="K936" s="33">
        <v>37.799999999999997</v>
      </c>
      <c r="L936" s="33">
        <v>19.506845965770172</v>
      </c>
      <c r="M936" s="33">
        <v>8.3482435597189735</v>
      </c>
      <c r="N936" s="33">
        <v>10.146699266503667</v>
      </c>
    </row>
    <row r="937" spans="1:14" x14ac:dyDescent="0.25">
      <c r="A937" s="41" t="s">
        <v>250</v>
      </c>
      <c r="B937" s="40">
        <v>50</v>
      </c>
      <c r="C937" s="38">
        <v>62</v>
      </c>
      <c r="D937" s="39">
        <v>33</v>
      </c>
      <c r="E937" s="38">
        <v>28</v>
      </c>
      <c r="F937" s="39">
        <v>37</v>
      </c>
      <c r="G937" s="38">
        <v>17</v>
      </c>
      <c r="H937" s="38">
        <v>29</v>
      </c>
      <c r="I937" s="38">
        <v>19</v>
      </c>
      <c r="J937" s="38">
        <v>25</v>
      </c>
      <c r="K937" s="38">
        <v>28</v>
      </c>
      <c r="L937" s="38">
        <v>19</v>
      </c>
      <c r="M937" s="38">
        <v>9</v>
      </c>
      <c r="N937" s="38">
        <v>10</v>
      </c>
    </row>
    <row r="939" spans="1:14" s="36" customFormat="1" x14ac:dyDescent="0.25">
      <c r="A939" s="62" t="s">
        <v>376</v>
      </c>
      <c r="B939" s="63">
        <f>B930+B931</f>
        <v>0.12056976459536947</v>
      </c>
      <c r="C939" s="63">
        <f t="shared" ref="C939:M939" si="72">C930+C931</f>
        <v>9.7692389527742618E-2</v>
      </c>
      <c r="D939" s="63">
        <f t="shared" si="72"/>
        <v>4.6443737801279777E-2</v>
      </c>
      <c r="E939" s="63">
        <f t="shared" si="72"/>
        <v>8.3745191472321415E-2</v>
      </c>
      <c r="F939" s="63">
        <f t="shared" si="72"/>
        <v>9.8818455183306508E-2</v>
      </c>
      <c r="G939" s="63">
        <f t="shared" si="72"/>
        <v>0.1430370298620568</v>
      </c>
      <c r="H939" s="63">
        <f t="shared" si="72"/>
        <v>0.10342687719782115</v>
      </c>
      <c r="I939" s="63">
        <f t="shared" si="72"/>
        <v>0</v>
      </c>
      <c r="J939" s="63">
        <f t="shared" si="72"/>
        <v>0.23251553122038537</v>
      </c>
      <c r="K939" s="63">
        <f t="shared" si="72"/>
        <v>7.3158610587989115E-2</v>
      </c>
      <c r="L939" s="63">
        <f t="shared" si="72"/>
        <v>4.3016682751964706E-2</v>
      </c>
      <c r="M939" s="63">
        <f t="shared" si="72"/>
        <v>5.5348276152270864E-2</v>
      </c>
      <c r="N939" s="63">
        <f t="shared" ref="N939" si="73">N930+N931</f>
        <v>6.6626506024096394E-2</v>
      </c>
    </row>
    <row r="940" spans="1:14" s="36" customFormat="1" x14ac:dyDescent="0.25">
      <c r="A940" s="64" t="s">
        <v>377</v>
      </c>
      <c r="B940" s="63">
        <f>B932</f>
        <v>0.16369184148669758</v>
      </c>
      <c r="C940" s="63">
        <f t="shared" ref="C940:M940" si="74">C932</f>
        <v>0.18822112827258045</v>
      </c>
      <c r="D940" s="63">
        <f t="shared" si="74"/>
        <v>0.18592091493236759</v>
      </c>
      <c r="E940" s="63">
        <f t="shared" si="74"/>
        <v>0.14777987846205362</v>
      </c>
      <c r="F940" s="63">
        <f t="shared" si="74"/>
        <v>0.18452145916228777</v>
      </c>
      <c r="G940" s="63">
        <f t="shared" si="74"/>
        <v>4.0687835812816583E-2</v>
      </c>
      <c r="H940" s="63">
        <f t="shared" si="74"/>
        <v>0.20685375439564235</v>
      </c>
      <c r="I940" s="63">
        <f t="shared" si="74"/>
        <v>0.17391967407762446</v>
      </c>
      <c r="J940" s="63">
        <f t="shared" si="74"/>
        <v>0.19187111719490363</v>
      </c>
      <c r="K940" s="63">
        <f t="shared" si="74"/>
        <v>0.31104833647206526</v>
      </c>
      <c r="L940" s="63">
        <f t="shared" si="74"/>
        <v>0.16558665379842824</v>
      </c>
      <c r="M940" s="63">
        <f t="shared" si="74"/>
        <v>0.23616293096193225</v>
      </c>
      <c r="N940" s="63">
        <f t="shared" ref="N940" si="75">N932</f>
        <v>0.28331325301204824</v>
      </c>
    </row>
    <row r="941" spans="1:14" s="36" customFormat="1" x14ac:dyDescent="0.25">
      <c r="A941" s="65" t="s">
        <v>378</v>
      </c>
      <c r="B941" s="63">
        <f>B933+B934</f>
        <v>0.71573839391793292</v>
      </c>
      <c r="C941" s="63">
        <f t="shared" ref="C941:M941" si="76">C933+C934</f>
        <v>0.71408648219967685</v>
      </c>
      <c r="D941" s="63">
        <f t="shared" si="76"/>
        <v>0.76763534726635274</v>
      </c>
      <c r="E941" s="63">
        <f t="shared" si="76"/>
        <v>0.76847493006562495</v>
      </c>
      <c r="F941" s="63">
        <f t="shared" si="76"/>
        <v>0.71666008565440587</v>
      </c>
      <c r="G941" s="63">
        <f t="shared" si="76"/>
        <v>0.81627513432512655</v>
      </c>
      <c r="H941" s="63">
        <f t="shared" si="76"/>
        <v>0.68971936840653647</v>
      </c>
      <c r="I941" s="63">
        <f t="shared" si="76"/>
        <v>0.82608032592237557</v>
      </c>
      <c r="J941" s="63">
        <f t="shared" si="76"/>
        <v>0.57561335158471094</v>
      </c>
      <c r="K941" s="63">
        <f t="shared" si="76"/>
        <v>0.61579305293994568</v>
      </c>
      <c r="L941" s="63">
        <f t="shared" si="76"/>
        <v>0.79139666344960702</v>
      </c>
      <c r="M941" s="63">
        <f t="shared" si="76"/>
        <v>0.7084887928857968</v>
      </c>
      <c r="N941" s="63">
        <f t="shared" ref="N941" si="77">N933+N934</f>
        <v>0.6500602409638554</v>
      </c>
    </row>
    <row r="942" spans="1:14" x14ac:dyDescent="0.25">
      <c r="A942"/>
      <c r="C942" s="36"/>
    </row>
    <row r="943" spans="1:14" x14ac:dyDescent="0.25">
      <c r="A943" s="60" t="s">
        <v>374</v>
      </c>
      <c r="B943" s="61">
        <v>3.8231977081350625</v>
      </c>
      <c r="C943" s="61">
        <v>3.7825958844711813</v>
      </c>
      <c r="D943" s="61">
        <v>3.8841825829512975</v>
      </c>
      <c r="E943" s="61">
        <v>3.8522201215379459</v>
      </c>
      <c r="F943" s="61">
        <v>3.6606931324605902</v>
      </c>
      <c r="G943" s="61">
        <v>3.9284814850689718</v>
      </c>
      <c r="H943" s="61">
        <v>3.6208715438185206</v>
      </c>
      <c r="I943" s="61">
        <v>4.0395202666637617</v>
      </c>
      <c r="J943" s="61">
        <v>3.2419627250710743</v>
      </c>
      <c r="K943" s="61">
        <v>3.6768413894120111</v>
      </c>
      <c r="L943" s="61">
        <v>4</v>
      </c>
      <c r="M943" s="61">
        <v>3.889303447695458</v>
      </c>
      <c r="N943" s="61">
        <v>3.5834337349397591</v>
      </c>
    </row>
    <row r="944" spans="1:14" x14ac:dyDescent="0.25">
      <c r="A944"/>
    </row>
    <row r="945" spans="1:14" x14ac:dyDescent="0.25">
      <c r="A945" s="71" t="s">
        <v>396</v>
      </c>
      <c r="B945" s="71" t="s">
        <v>422</v>
      </c>
    </row>
    <row r="946" spans="1:14" x14ac:dyDescent="0.25">
      <c r="A946" s="71" t="s">
        <v>398</v>
      </c>
      <c r="B946" s="71"/>
    </row>
    <row r="948" spans="1:14" x14ac:dyDescent="0.25">
      <c r="A948" s="42" t="s">
        <v>277</v>
      </c>
      <c r="B948" s="43"/>
      <c r="C948" s="44"/>
      <c r="D948" s="44"/>
      <c r="E948" s="44"/>
      <c r="F948" s="44"/>
      <c r="G948" s="44"/>
      <c r="H948" s="44"/>
      <c r="I948" s="44"/>
      <c r="J948" s="44"/>
      <c r="K948" s="44"/>
      <c r="L948" s="44"/>
      <c r="M948" s="44"/>
      <c r="N948" s="44"/>
    </row>
    <row r="949" spans="1:14" x14ac:dyDescent="0.25">
      <c r="A949" s="42"/>
      <c r="B949" s="43"/>
      <c r="C949" s="44"/>
      <c r="D949" s="44"/>
      <c r="E949" s="44"/>
      <c r="F949" s="44"/>
      <c r="G949" s="44"/>
      <c r="H949" s="44"/>
      <c r="I949" s="44"/>
      <c r="J949" s="44"/>
      <c r="K949" s="44"/>
      <c r="L949" s="44"/>
      <c r="M949" s="44"/>
      <c r="N949" s="44"/>
    </row>
    <row r="950" spans="1:14" x14ac:dyDescent="0.25">
      <c r="B950" s="45" t="s">
        <v>0</v>
      </c>
      <c r="C950" s="46" t="s">
        <v>1</v>
      </c>
      <c r="D950" s="46" t="s">
        <v>2</v>
      </c>
      <c r="E950" s="46" t="s">
        <v>3</v>
      </c>
      <c r="F950" s="46" t="s">
        <v>4</v>
      </c>
      <c r="G950" s="46" t="s">
        <v>5</v>
      </c>
      <c r="H950" s="46" t="s">
        <v>6</v>
      </c>
      <c r="I950" s="46" t="s">
        <v>7</v>
      </c>
      <c r="J950" s="46" t="s">
        <v>8</v>
      </c>
      <c r="K950" s="46" t="s">
        <v>9</v>
      </c>
      <c r="L950" s="46" t="s">
        <v>10</v>
      </c>
      <c r="M950" s="46" t="s">
        <v>11</v>
      </c>
      <c r="N950" s="46" t="s">
        <v>12</v>
      </c>
    </row>
    <row r="951" spans="1:14" x14ac:dyDescent="0.25">
      <c r="A951" s="47" t="s">
        <v>147</v>
      </c>
      <c r="B951" s="48">
        <v>6.5459307110687204E-2</v>
      </c>
      <c r="C951" s="49">
        <v>0</v>
      </c>
      <c r="D951" s="49">
        <v>0</v>
      </c>
      <c r="E951" s="49">
        <v>0</v>
      </c>
      <c r="F951" s="49">
        <v>0</v>
      </c>
      <c r="G951" s="49">
        <v>0</v>
      </c>
      <c r="H951" s="49">
        <v>0</v>
      </c>
      <c r="I951" s="49">
        <v>0</v>
      </c>
      <c r="J951" s="49">
        <v>0</v>
      </c>
      <c r="K951" s="49">
        <v>0</v>
      </c>
      <c r="L951" s="49">
        <v>7.9553288294498842E-2</v>
      </c>
      <c r="M951" s="49">
        <v>0</v>
      </c>
      <c r="N951" s="49">
        <v>0</v>
      </c>
    </row>
    <row r="952" spans="1:14" x14ac:dyDescent="0.25">
      <c r="A952" s="50" t="s">
        <v>278</v>
      </c>
      <c r="B952" s="48">
        <v>2.1819769036895736E-2</v>
      </c>
      <c r="C952" s="49">
        <v>2.3942345200215362E-2</v>
      </c>
      <c r="D952" s="49">
        <v>0</v>
      </c>
      <c r="E952" s="49">
        <v>0</v>
      </c>
      <c r="F952" s="49">
        <v>3.8696352094280614E-2</v>
      </c>
      <c r="G952" s="49">
        <v>0</v>
      </c>
      <c r="H952" s="49">
        <v>3.4454940357167493E-2</v>
      </c>
      <c r="I952" s="49">
        <v>0</v>
      </c>
      <c r="J952" s="49">
        <v>0</v>
      </c>
      <c r="K952" s="49">
        <v>4.2634442351956479E-2</v>
      </c>
      <c r="L952" s="49">
        <v>0</v>
      </c>
      <c r="M952" s="49">
        <v>0</v>
      </c>
      <c r="N952" s="49">
        <v>0</v>
      </c>
    </row>
    <row r="953" spans="1:14" x14ac:dyDescent="0.25">
      <c r="A953" s="50" t="s">
        <v>279</v>
      </c>
      <c r="B953" s="48">
        <v>7.6930226521578146E-2</v>
      </c>
      <c r="C953" s="49">
        <v>4.7884690400430724E-2</v>
      </c>
      <c r="D953" s="49">
        <v>2.3221868900639896E-2</v>
      </c>
      <c r="E953" s="49">
        <v>5.4189215779910704E-2</v>
      </c>
      <c r="F953" s="49">
        <v>6.0122103089025936E-2</v>
      </c>
      <c r="G953" s="49">
        <v>7.1518514931028371E-2</v>
      </c>
      <c r="H953" s="49">
        <v>6.8909880714334987E-2</v>
      </c>
      <c r="I953" s="49">
        <v>0</v>
      </c>
      <c r="J953" s="49">
        <v>0</v>
      </c>
      <c r="K953" s="49">
        <v>3.0524168236032635E-2</v>
      </c>
      <c r="L953" s="49">
        <v>4.3016682751964713E-2</v>
      </c>
      <c r="M953" s="49">
        <v>0</v>
      </c>
      <c r="N953" s="49">
        <v>0</v>
      </c>
    </row>
    <row r="954" spans="1:14" x14ac:dyDescent="0.25">
      <c r="A954" s="50" t="s">
        <v>276</v>
      </c>
      <c r="B954" s="48">
        <v>9.7110464591124407E-2</v>
      </c>
      <c r="C954" s="49">
        <v>2.3942345200215362E-2</v>
      </c>
      <c r="D954" s="49">
        <v>2.3221868900639896E-2</v>
      </c>
      <c r="E954" s="49">
        <v>0</v>
      </c>
      <c r="F954" s="49">
        <v>4.2851501989490649E-2</v>
      </c>
      <c r="G954" s="49">
        <v>0</v>
      </c>
      <c r="H954" s="49">
        <v>6.8909880714334987E-2</v>
      </c>
      <c r="I954" s="49">
        <v>0</v>
      </c>
      <c r="J954" s="49">
        <v>0.1517026429398757</v>
      </c>
      <c r="K954" s="49">
        <v>3.0524168236032635E-2</v>
      </c>
      <c r="L954" s="49">
        <v>0</v>
      </c>
      <c r="M954" s="49">
        <v>0</v>
      </c>
      <c r="N954" s="49">
        <v>0</v>
      </c>
    </row>
    <row r="955" spans="1:14" x14ac:dyDescent="0.25">
      <c r="A955" s="50" t="s">
        <v>130</v>
      </c>
      <c r="B955" s="48">
        <v>1.1470919410890934E-2</v>
      </c>
      <c r="C955" s="49">
        <v>9.7692389527742632E-2</v>
      </c>
      <c r="D955" s="49">
        <v>4.6443737801279791E-2</v>
      </c>
      <c r="E955" s="49">
        <v>0</v>
      </c>
      <c r="F955" s="49">
        <v>9.881845518330655E-2</v>
      </c>
      <c r="G955" s="49">
        <v>0.11220635074384494</v>
      </c>
      <c r="H955" s="49">
        <v>0.10336482107150248</v>
      </c>
      <c r="I955" s="49">
        <v>6.7199703706931319E-2</v>
      </c>
      <c r="J955" s="49">
        <v>5.056754764662523E-2</v>
      </c>
      <c r="K955" s="49">
        <v>7.3158610587989101E-2</v>
      </c>
      <c r="L955" s="49">
        <v>4.3016682751964713E-2</v>
      </c>
      <c r="M955" s="49">
        <v>0</v>
      </c>
      <c r="N955" s="49">
        <v>0</v>
      </c>
    </row>
    <row r="956" spans="1:14" x14ac:dyDescent="0.25">
      <c r="A956" s="50" t="s">
        <v>131</v>
      </c>
      <c r="B956" s="48">
        <v>0.16420930266916106</v>
      </c>
      <c r="C956" s="49">
        <v>0.14750008865505451</v>
      </c>
      <c r="D956" s="49">
        <v>6.9811570429168149E-2</v>
      </c>
      <c r="E956" s="49">
        <v>2.9555975692410735E-2</v>
      </c>
      <c r="F956" s="49">
        <v>0.14166995717279721</v>
      </c>
      <c r="G956" s="49">
        <v>0.25524338060590174</v>
      </c>
      <c r="H956" s="49">
        <v>0.13781976142866997</v>
      </c>
      <c r="I956" s="49">
        <v>0.10671997037069315</v>
      </c>
      <c r="J956" s="49">
        <v>0.11105822891439397</v>
      </c>
      <c r="K956" s="49">
        <v>0.17684138941201083</v>
      </c>
      <c r="L956" s="49">
        <v>0.28815662484489191</v>
      </c>
      <c r="M956" s="49">
        <v>0</v>
      </c>
      <c r="N956" s="49">
        <v>0</v>
      </c>
    </row>
    <row r="957" spans="1:14" x14ac:dyDescent="0.25">
      <c r="A957" s="50" t="s">
        <v>280</v>
      </c>
      <c r="B957" s="48">
        <v>0.17291862132781641</v>
      </c>
      <c r="C957" s="49">
        <v>0.13264440296462507</v>
      </c>
      <c r="D957" s="49">
        <v>0.20943471128750443</v>
      </c>
      <c r="E957" s="49">
        <v>0.10837843155982141</v>
      </c>
      <c r="F957" s="49">
        <v>8.1547854083771285E-2</v>
      </c>
      <c r="G957" s="49">
        <v>0.11220635074384494</v>
      </c>
      <c r="H957" s="49">
        <v>6.8971936840653683E-2</v>
      </c>
      <c r="I957" s="49">
        <v>0</v>
      </c>
      <c r="J957" s="49">
        <v>0</v>
      </c>
      <c r="K957" s="49">
        <v>0</v>
      </c>
      <c r="L957" s="49">
        <v>0</v>
      </c>
      <c r="M957" s="49">
        <v>0</v>
      </c>
      <c r="N957" s="49">
        <v>0</v>
      </c>
    </row>
    <row r="958" spans="1:14" x14ac:dyDescent="0.25">
      <c r="A958" s="50" t="s">
        <v>281</v>
      </c>
      <c r="B958" s="48">
        <v>0.27115115570382697</v>
      </c>
      <c r="C958" s="49">
        <v>0.49091334049021412</v>
      </c>
      <c r="D958" s="49">
        <v>0.32539809206345544</v>
      </c>
      <c r="E958" s="49">
        <v>0.51723935564866086</v>
      </c>
      <c r="F958" s="49">
        <v>0.44163047109923181</v>
      </c>
      <c r="G958" s="49">
        <v>0.30578837311332296</v>
      </c>
      <c r="H958" s="49">
        <v>0.37937668068675473</v>
      </c>
      <c r="I958" s="49">
        <v>0.33200074073267188</v>
      </c>
      <c r="J958" s="49">
        <v>0.3029293461092975</v>
      </c>
      <c r="K958" s="49">
        <v>0.33526888470391286</v>
      </c>
      <c r="L958" s="49">
        <v>0.53977664414724946</v>
      </c>
      <c r="M958" s="49">
        <v>0.11069655230454173</v>
      </c>
      <c r="N958" s="49">
        <v>0.43337349397590358</v>
      </c>
    </row>
    <row r="959" spans="1:14" x14ac:dyDescent="0.25">
      <c r="A959" s="50" t="s">
        <v>43</v>
      </c>
      <c r="B959" s="48">
        <v>0.34808138222540508</v>
      </c>
      <c r="C959" s="49">
        <v>0.27682685829053727</v>
      </c>
      <c r="D959" s="49">
        <v>0.53483280335095984</v>
      </c>
      <c r="E959" s="49">
        <v>0.32019299701160731</v>
      </c>
      <c r="F959" s="49">
        <v>0.32619141633508514</v>
      </c>
      <c r="G959" s="49">
        <v>0.55117459702461991</v>
      </c>
      <c r="H959" s="49">
        <v>0.41389367717024095</v>
      </c>
      <c r="I959" s="49">
        <v>0.64031982222415895</v>
      </c>
      <c r="J959" s="49">
        <v>0.56569021796356711</v>
      </c>
      <c r="K959" s="49">
        <v>0.37209667294413051</v>
      </c>
      <c r="L959" s="49">
        <v>0.29463670205432241</v>
      </c>
      <c r="M959" s="49">
        <v>0.88930344769545822</v>
      </c>
      <c r="N959" s="49">
        <v>0.56662650602409625</v>
      </c>
    </row>
    <row r="960" spans="1:14" x14ac:dyDescent="0.25">
      <c r="A960" s="51" t="s">
        <v>249</v>
      </c>
      <c r="B960" s="52">
        <v>26.736304999999973</v>
      </c>
      <c r="C960" s="53">
        <v>46.528649999999978</v>
      </c>
      <c r="D960" s="53">
        <v>35.933584999999994</v>
      </c>
      <c r="E960" s="53">
        <v>30.416014999999987</v>
      </c>
      <c r="F960" s="53">
        <v>45.853760445682425</v>
      </c>
      <c r="G960" s="53">
        <v>49.859943181818196</v>
      </c>
      <c r="H960" s="53">
        <v>36.9033078880407</v>
      </c>
      <c r="I960" s="53">
        <v>45.900499999999987</v>
      </c>
      <c r="J960" s="53">
        <v>27.416281755196312</v>
      </c>
      <c r="K960" s="53">
        <v>37.800000000000004</v>
      </c>
      <c r="L960" s="53">
        <v>19.506845965770168</v>
      </c>
      <c r="M960" s="53">
        <v>8.3482435597189735</v>
      </c>
      <c r="N960" s="53">
        <v>10.146699266503669</v>
      </c>
    </row>
    <row r="961" spans="1:14" x14ac:dyDescent="0.25">
      <c r="A961" s="54" t="s">
        <v>250</v>
      </c>
      <c r="B961" s="55">
        <v>50</v>
      </c>
      <c r="C961" s="56">
        <v>62</v>
      </c>
      <c r="D961" s="56">
        <v>33</v>
      </c>
      <c r="E961" s="56">
        <v>28</v>
      </c>
      <c r="F961" s="56">
        <v>37</v>
      </c>
      <c r="G961" s="56">
        <v>17</v>
      </c>
      <c r="H961" s="56">
        <v>29</v>
      </c>
      <c r="I961" s="56">
        <v>19</v>
      </c>
      <c r="J961" s="56">
        <v>25</v>
      </c>
      <c r="K961" s="56">
        <v>28</v>
      </c>
      <c r="L961" s="56">
        <v>19</v>
      </c>
      <c r="M961" s="56">
        <v>9</v>
      </c>
      <c r="N961" s="56">
        <v>10</v>
      </c>
    </row>
    <row r="962" spans="1:14" x14ac:dyDescent="0.25">
      <c r="A962"/>
    </row>
    <row r="963" spans="1:14" x14ac:dyDescent="0.25">
      <c r="A963" s="71" t="s">
        <v>396</v>
      </c>
      <c r="B963" s="71" t="s">
        <v>422</v>
      </c>
    </row>
    <row r="964" spans="1:14" x14ac:dyDescent="0.25">
      <c r="A964" s="71" t="s">
        <v>398</v>
      </c>
      <c r="B964" s="71" t="s">
        <v>425</v>
      </c>
    </row>
    <row r="966" spans="1:14" x14ac:dyDescent="0.25">
      <c r="A966" s="57"/>
      <c r="B966" s="58"/>
      <c r="C966" s="58"/>
      <c r="D966" s="58"/>
      <c r="E966" s="58"/>
      <c r="F966" s="58"/>
      <c r="G966" s="58"/>
      <c r="H966" s="58"/>
      <c r="I966" s="58"/>
      <c r="J966" s="58"/>
      <c r="K966" s="58"/>
      <c r="L966" s="58"/>
      <c r="M966" s="58"/>
      <c r="N966" s="58"/>
    </row>
    <row r="967" spans="1:14" x14ac:dyDescent="0.25">
      <c r="A967" s="30" t="s">
        <v>499</v>
      </c>
      <c r="B967" s="1"/>
      <c r="C967" s="1"/>
      <c r="D967" s="1"/>
      <c r="E967" s="1"/>
      <c r="F967" s="1"/>
      <c r="G967" s="1"/>
      <c r="H967" s="1"/>
      <c r="I967" s="1"/>
      <c r="J967" s="1"/>
      <c r="K967" s="1"/>
      <c r="L967" s="1"/>
      <c r="M967" s="1"/>
      <c r="N967" s="2"/>
    </row>
    <row r="969" spans="1:14" x14ac:dyDescent="0.25">
      <c r="B969" s="10" t="s">
        <v>0</v>
      </c>
      <c r="C969" s="11" t="s">
        <v>1</v>
      </c>
      <c r="D969" s="12" t="s">
        <v>2</v>
      </c>
      <c r="E969" s="11" t="s">
        <v>3</v>
      </c>
      <c r="F969" s="12" t="s">
        <v>4</v>
      </c>
      <c r="G969" s="11" t="s">
        <v>5</v>
      </c>
      <c r="H969" s="11" t="s">
        <v>6</v>
      </c>
      <c r="I969" s="11" t="s">
        <v>7</v>
      </c>
      <c r="J969" s="11" t="s">
        <v>8</v>
      </c>
      <c r="K969" s="11" t="s">
        <v>9</v>
      </c>
      <c r="L969" s="11" t="s">
        <v>10</v>
      </c>
      <c r="M969" s="11" t="s">
        <v>11</v>
      </c>
    </row>
    <row r="970" spans="1:14" x14ac:dyDescent="0.25">
      <c r="A970" s="27" t="s">
        <v>154</v>
      </c>
      <c r="B970" s="13">
        <v>4.3639538073791423E-2</v>
      </c>
      <c r="C970" s="14">
        <v>1.2932676963548271E-2</v>
      </c>
      <c r="D970" s="23"/>
      <c r="E970" s="22"/>
      <c r="F970" s="23"/>
      <c r="G970" s="14">
        <v>7.1518514931028371E-2</v>
      </c>
      <c r="H970" s="14">
        <v>3.4454940357167473E-2</v>
      </c>
      <c r="I970" s="22"/>
      <c r="J970" s="14">
        <v>0.13138043592713489</v>
      </c>
      <c r="K970" s="22"/>
      <c r="L970" s="22"/>
      <c r="M970" s="14">
        <v>5.5348276152270878E-2</v>
      </c>
    </row>
    <row r="971" spans="1:14" x14ac:dyDescent="0.25">
      <c r="A971" s="28" t="s">
        <v>155</v>
      </c>
      <c r="B971" s="15">
        <v>7.6930226521578063E-2</v>
      </c>
      <c r="C971" s="16">
        <v>3.6875022163763628E-2</v>
      </c>
      <c r="D971" s="6">
        <v>2.3221868900639889E-2</v>
      </c>
      <c r="E971" s="16">
        <v>0.11330116716473214</v>
      </c>
      <c r="F971" s="6">
        <v>6.0122103089025908E-2</v>
      </c>
      <c r="G971" s="19"/>
      <c r="H971" s="16">
        <v>6.8909880714334945E-2</v>
      </c>
      <c r="I971" s="19"/>
      <c r="J971" s="16">
        <v>0.13138043592713489</v>
      </c>
      <c r="K971" s="16">
        <v>4.2634442351956479E-2</v>
      </c>
      <c r="L971" s="19"/>
      <c r="M971" s="19"/>
    </row>
    <row r="972" spans="1:14" x14ac:dyDescent="0.25">
      <c r="A972" s="28" t="s">
        <v>77</v>
      </c>
      <c r="B972" s="15">
        <v>0.29461045570807187</v>
      </c>
      <c r="C972" s="16">
        <v>0.18822112827258053</v>
      </c>
      <c r="D972" s="6">
        <v>0.11610934450319946</v>
      </c>
      <c r="E972" s="19"/>
      <c r="F972" s="6">
        <v>0.32203626643987493</v>
      </c>
      <c r="G972" s="16">
        <v>4.0687835812816563E-2</v>
      </c>
      <c r="H972" s="16">
        <v>0.44834861752740807</v>
      </c>
      <c r="I972" s="16">
        <v>0.22528077036197863</v>
      </c>
      <c r="J972" s="16">
        <v>0.21219332420764453</v>
      </c>
      <c r="K972" s="16">
        <v>0.21947583176396729</v>
      </c>
      <c r="L972" s="16">
        <v>0.20860333655039295</v>
      </c>
      <c r="M972" s="16">
        <v>0.18081465480966144</v>
      </c>
    </row>
    <row r="973" spans="1:14" x14ac:dyDescent="0.25">
      <c r="A973" s="28" t="s">
        <v>156</v>
      </c>
      <c r="B973" s="15">
        <v>0.37861046992095576</v>
      </c>
      <c r="C973" s="16">
        <v>0.52201933647333409</v>
      </c>
      <c r="D973" s="6">
        <v>0.67445594420929611</v>
      </c>
      <c r="E973" s="16">
        <v>0.55171806694598224</v>
      </c>
      <c r="F973" s="6">
        <v>0.45474592230355682</v>
      </c>
      <c r="G973" s="16">
        <v>0.84710581344333846</v>
      </c>
      <c r="H973" s="16">
        <v>0.27588774736261462</v>
      </c>
      <c r="I973" s="16">
        <v>0.52175902223287318</v>
      </c>
      <c r="J973" s="16">
        <v>0.444232915657576</v>
      </c>
      <c r="K973" s="16">
        <v>0.59157250470809808</v>
      </c>
      <c r="L973" s="16">
        <v>0.53977664414724935</v>
      </c>
      <c r="M973" s="16">
        <v>0.7638370690380677</v>
      </c>
    </row>
    <row r="974" spans="1:14" x14ac:dyDescent="0.25">
      <c r="A974" s="28" t="s">
        <v>157</v>
      </c>
      <c r="B974" s="15">
        <v>0.20620930977560289</v>
      </c>
      <c r="C974" s="16">
        <v>0.23995183612677354</v>
      </c>
      <c r="D974" s="6">
        <v>0.18621284238686453</v>
      </c>
      <c r="E974" s="16">
        <v>0.33498076588928571</v>
      </c>
      <c r="F974" s="6">
        <v>0.16309570816754246</v>
      </c>
      <c r="G974" s="16">
        <v>4.0687835812816563E-2</v>
      </c>
      <c r="H974" s="16">
        <v>0.17239881403847479</v>
      </c>
      <c r="I974" s="16">
        <v>0.25296020740514807</v>
      </c>
      <c r="J974" s="16">
        <v>8.0812888280509643E-2</v>
      </c>
      <c r="K974" s="16">
        <v>0.1463172211759782</v>
      </c>
      <c r="L974" s="16">
        <v>0.25162001930235767</v>
      </c>
      <c r="M974" s="19"/>
    </row>
    <row r="975" spans="1:14" x14ac:dyDescent="0.25">
      <c r="A975" s="59" t="s">
        <v>248</v>
      </c>
      <c r="B975" s="17">
        <v>1</v>
      </c>
      <c r="C975" s="18">
        <v>1</v>
      </c>
      <c r="D975" s="8">
        <v>1</v>
      </c>
      <c r="E975" s="18">
        <v>1</v>
      </c>
      <c r="F975" s="8">
        <v>1</v>
      </c>
      <c r="G975" s="18">
        <v>1</v>
      </c>
      <c r="H975" s="18">
        <v>1</v>
      </c>
      <c r="I975" s="18">
        <v>1</v>
      </c>
      <c r="J975" s="18">
        <v>1</v>
      </c>
      <c r="K975" s="18">
        <v>1</v>
      </c>
      <c r="L975" s="18">
        <v>1</v>
      </c>
      <c r="M975" s="18">
        <v>1</v>
      </c>
    </row>
    <row r="976" spans="1:14" s="36" customFormat="1" x14ac:dyDescent="0.25">
      <c r="A976" s="31" t="s">
        <v>249</v>
      </c>
      <c r="B976" s="32">
        <v>26.736305000000002</v>
      </c>
      <c r="C976" s="33">
        <v>46.528649999999985</v>
      </c>
      <c r="D976" s="34">
        <v>35.933585000000001</v>
      </c>
      <c r="E976" s="33">
        <v>30.416014999999998</v>
      </c>
      <c r="F976" s="34">
        <v>45.853760445682454</v>
      </c>
      <c r="G976" s="33">
        <v>49.859943181818196</v>
      </c>
      <c r="H976" s="33">
        <v>36.903307888040722</v>
      </c>
      <c r="I976" s="33">
        <v>45.900500000000001</v>
      </c>
      <c r="J976" s="33">
        <v>27.416281755196298</v>
      </c>
      <c r="K976" s="33">
        <v>37.800000000000004</v>
      </c>
      <c r="L976" s="33">
        <v>19.506845965770172</v>
      </c>
      <c r="M976" s="33">
        <v>8.3482435597189717</v>
      </c>
    </row>
    <row r="977" spans="1:14" x14ac:dyDescent="0.25">
      <c r="A977" s="41" t="s">
        <v>250</v>
      </c>
      <c r="B977" s="40">
        <v>50</v>
      </c>
      <c r="C977" s="38">
        <v>62</v>
      </c>
      <c r="D977" s="39">
        <v>33</v>
      </c>
      <c r="E977" s="38">
        <v>28</v>
      </c>
      <c r="F977" s="39">
        <v>37</v>
      </c>
      <c r="G977" s="38">
        <v>17</v>
      </c>
      <c r="H977" s="38">
        <v>29</v>
      </c>
      <c r="I977" s="38">
        <v>19</v>
      </c>
      <c r="J977" s="38">
        <v>25</v>
      </c>
      <c r="K977" s="38">
        <v>28</v>
      </c>
      <c r="L977" s="38">
        <v>19</v>
      </c>
      <c r="M977" s="38">
        <v>9</v>
      </c>
    </row>
    <row r="979" spans="1:14" s="36" customFormat="1" x14ac:dyDescent="0.25">
      <c r="A979" s="62" t="s">
        <v>376</v>
      </c>
      <c r="B979" s="63">
        <f>B970+B971</f>
        <v>0.12056976459536949</v>
      </c>
      <c r="C979" s="63">
        <f t="shared" ref="C979:M979" si="78">C970+C971</f>
        <v>4.9807699127311901E-2</v>
      </c>
      <c r="D979" s="63">
        <f t="shared" si="78"/>
        <v>2.3221868900639889E-2</v>
      </c>
      <c r="E979" s="63">
        <f t="shared" si="78"/>
        <v>0.11330116716473214</v>
      </c>
      <c r="F979" s="63">
        <f t="shared" si="78"/>
        <v>6.0122103089025908E-2</v>
      </c>
      <c r="G979" s="63">
        <f t="shared" si="78"/>
        <v>7.1518514931028371E-2</v>
      </c>
      <c r="H979" s="63">
        <f t="shared" si="78"/>
        <v>0.10336482107150241</v>
      </c>
      <c r="I979" s="63">
        <f t="shared" si="78"/>
        <v>0</v>
      </c>
      <c r="J979" s="63">
        <f t="shared" si="78"/>
        <v>0.26276087185426977</v>
      </c>
      <c r="K979" s="63">
        <f t="shared" si="78"/>
        <v>4.2634442351956479E-2</v>
      </c>
      <c r="L979" s="63">
        <f t="shared" si="78"/>
        <v>0</v>
      </c>
      <c r="M979" s="63">
        <f t="shared" si="78"/>
        <v>5.5348276152270878E-2</v>
      </c>
    </row>
    <row r="980" spans="1:14" s="36" customFormat="1" x14ac:dyDescent="0.25">
      <c r="A980" s="64" t="s">
        <v>377</v>
      </c>
      <c r="B980" s="63">
        <f>B972</f>
        <v>0.29461045570807187</v>
      </c>
      <c r="C980" s="63">
        <f t="shared" ref="C980:M980" si="79">C972</f>
        <v>0.18822112827258053</v>
      </c>
      <c r="D980" s="63">
        <f t="shared" si="79"/>
        <v>0.11610934450319946</v>
      </c>
      <c r="E980" s="63">
        <f t="shared" si="79"/>
        <v>0</v>
      </c>
      <c r="F980" s="63">
        <f t="shared" si="79"/>
        <v>0.32203626643987493</v>
      </c>
      <c r="G980" s="63">
        <f t="shared" si="79"/>
        <v>4.0687835812816563E-2</v>
      </c>
      <c r="H980" s="63">
        <f t="shared" si="79"/>
        <v>0.44834861752740807</v>
      </c>
      <c r="I980" s="63">
        <f t="shared" si="79"/>
        <v>0.22528077036197863</v>
      </c>
      <c r="J980" s="63">
        <f t="shared" si="79"/>
        <v>0.21219332420764453</v>
      </c>
      <c r="K980" s="63">
        <f t="shared" si="79"/>
        <v>0.21947583176396729</v>
      </c>
      <c r="L980" s="63">
        <f t="shared" si="79"/>
        <v>0.20860333655039295</v>
      </c>
      <c r="M980" s="63">
        <f t="shared" si="79"/>
        <v>0.18081465480966144</v>
      </c>
    </row>
    <row r="981" spans="1:14" s="36" customFormat="1" x14ac:dyDescent="0.25">
      <c r="A981" s="65" t="s">
        <v>378</v>
      </c>
      <c r="B981" s="63">
        <f>B973+B974</f>
        <v>0.58481977969655863</v>
      </c>
      <c r="C981" s="63">
        <f t="shared" ref="C981:M981" si="80">C973+C974</f>
        <v>0.7619711726001076</v>
      </c>
      <c r="D981" s="63">
        <f t="shared" si="80"/>
        <v>0.86066878659616064</v>
      </c>
      <c r="E981" s="63">
        <f t="shared" si="80"/>
        <v>0.88669883283526796</v>
      </c>
      <c r="F981" s="63">
        <f t="shared" si="80"/>
        <v>0.6178416304710993</v>
      </c>
      <c r="G981" s="63">
        <f t="shared" si="80"/>
        <v>0.887793649256155</v>
      </c>
      <c r="H981" s="63">
        <f t="shared" si="80"/>
        <v>0.44828656140108941</v>
      </c>
      <c r="I981" s="63">
        <f t="shared" si="80"/>
        <v>0.7747192296380212</v>
      </c>
      <c r="J981" s="63">
        <f t="shared" si="80"/>
        <v>0.52504580393808564</v>
      </c>
      <c r="K981" s="63">
        <f t="shared" si="80"/>
        <v>0.73788972588407631</v>
      </c>
      <c r="L981" s="63">
        <f t="shared" si="80"/>
        <v>0.79139666344960702</v>
      </c>
      <c r="M981" s="63">
        <f t="shared" si="80"/>
        <v>0.7638370690380677</v>
      </c>
    </row>
    <row r="982" spans="1:14" x14ac:dyDescent="0.25">
      <c r="A982"/>
      <c r="C982" s="36"/>
    </row>
    <row r="983" spans="1:14" x14ac:dyDescent="0.25">
      <c r="A983" s="60" t="s">
        <v>374</v>
      </c>
      <c r="B983" s="61">
        <v>3.6268197868030003</v>
      </c>
      <c r="C983" s="61">
        <v>3.9391826326360211</v>
      </c>
      <c r="D983" s="61">
        <v>4.0236597600823858</v>
      </c>
      <c r="E983" s="61">
        <v>4.1083784315598209</v>
      </c>
      <c r="F983" s="61">
        <v>3.7208152355496149</v>
      </c>
      <c r="G983" s="61">
        <v>3.7854444552069149</v>
      </c>
      <c r="H983" s="61">
        <v>3.4828656140108945</v>
      </c>
      <c r="I983" s="61">
        <v>4.0276794370431697</v>
      </c>
      <c r="J983" s="61">
        <v>3.2117173844371907</v>
      </c>
      <c r="K983" s="61">
        <v>3.8415725047080977</v>
      </c>
      <c r="L983" s="61">
        <v>4.0430166827519649</v>
      </c>
      <c r="M983" s="61">
        <v>3.6531405167335262</v>
      </c>
    </row>
    <row r="984" spans="1:14" x14ac:dyDescent="0.25">
      <c r="A984"/>
    </row>
    <row r="985" spans="1:14" x14ac:dyDescent="0.25">
      <c r="A985" s="71" t="s">
        <v>396</v>
      </c>
      <c r="B985" s="71" t="s">
        <v>422</v>
      </c>
    </row>
    <row r="986" spans="1:14" x14ac:dyDescent="0.25">
      <c r="A986" s="71" t="s">
        <v>398</v>
      </c>
      <c r="B986" s="71" t="s">
        <v>399</v>
      </c>
    </row>
    <row r="987" spans="1:14" x14ac:dyDescent="0.25">
      <c r="A987"/>
    </row>
    <row r="988" spans="1:14" x14ac:dyDescent="0.25">
      <c r="A988" s="30" t="s">
        <v>500</v>
      </c>
      <c r="B988" s="1"/>
      <c r="C988" s="1"/>
      <c r="D988" s="1"/>
      <c r="E988" s="1"/>
      <c r="F988" s="1"/>
      <c r="G988" s="1"/>
      <c r="H988" s="1"/>
      <c r="I988" s="1"/>
      <c r="J988" s="1"/>
      <c r="K988" s="1"/>
      <c r="L988" s="1"/>
      <c r="M988" s="1"/>
      <c r="N988" s="2"/>
    </row>
    <row r="990" spans="1:14" x14ac:dyDescent="0.25">
      <c r="B990" s="10" t="s">
        <v>0</v>
      </c>
      <c r="C990" s="11" t="s">
        <v>1</v>
      </c>
      <c r="D990" s="12" t="s">
        <v>2</v>
      </c>
      <c r="E990" s="11" t="s">
        <v>3</v>
      </c>
      <c r="F990" s="12" t="s">
        <v>4</v>
      </c>
      <c r="G990" s="11" t="s">
        <v>5</v>
      </c>
      <c r="H990" s="11" t="s">
        <v>6</v>
      </c>
      <c r="I990" s="11" t="s">
        <v>7</v>
      </c>
      <c r="J990" s="11" t="s">
        <v>8</v>
      </c>
      <c r="K990" s="11" t="s">
        <v>9</v>
      </c>
      <c r="L990" s="11" t="s">
        <v>10</v>
      </c>
      <c r="M990" s="11" t="s">
        <v>11</v>
      </c>
    </row>
    <row r="991" spans="1:14" x14ac:dyDescent="0.25">
      <c r="A991" s="27" t="s">
        <v>162</v>
      </c>
      <c r="B991" s="13">
        <v>3.3290688447786633E-2</v>
      </c>
      <c r="C991" s="14">
        <v>8.6682721291075501E-2</v>
      </c>
      <c r="D991" s="4">
        <v>2.3221868900639889E-2</v>
      </c>
      <c r="E991" s="14">
        <v>8.3745191472321429E-2</v>
      </c>
      <c r="F991" s="4">
        <v>8.1547854083771229E-2</v>
      </c>
      <c r="G991" s="14">
        <v>7.1518514931028399E-2</v>
      </c>
      <c r="H991" s="14">
        <v>6.8909880714334959E-2</v>
      </c>
      <c r="I991" s="22"/>
      <c r="J991" s="14">
        <v>0.21219332420764447</v>
      </c>
      <c r="K991" s="14">
        <v>0.18895166352793474</v>
      </c>
      <c r="L991" s="22"/>
      <c r="M991" s="14">
        <v>5.5348276152270864E-2</v>
      </c>
    </row>
    <row r="992" spans="1:14" x14ac:dyDescent="0.25">
      <c r="A992" s="28" t="s">
        <v>163</v>
      </c>
      <c r="B992" s="15">
        <v>0.10858138400201524</v>
      </c>
      <c r="C992" s="16">
        <v>7.5673053054408426E-2</v>
      </c>
      <c r="D992" s="6">
        <v>2.3221868900639889E-2</v>
      </c>
      <c r="E992" s="16">
        <v>2.9555975692410731E-2</v>
      </c>
      <c r="F992" s="6">
        <v>6.4277252984235936E-2</v>
      </c>
      <c r="G992" s="16">
        <v>4.068783581281657E-2</v>
      </c>
      <c r="H992" s="16">
        <v>0.17246087016479347</v>
      </c>
      <c r="I992" s="16">
        <v>0.10671997037069314</v>
      </c>
      <c r="J992" s="16">
        <v>0.29300621248815417</v>
      </c>
      <c r="K992" s="16">
        <v>0.13420694706005443</v>
      </c>
      <c r="L992" s="19"/>
      <c r="M992" s="16">
        <v>5.5348276152270864E-2</v>
      </c>
    </row>
    <row r="993" spans="1:13" x14ac:dyDescent="0.25">
      <c r="A993" s="28" t="s">
        <v>77</v>
      </c>
      <c r="B993" s="15">
        <v>0.25855816650804964</v>
      </c>
      <c r="C993" s="16">
        <v>0.23802882739989234</v>
      </c>
      <c r="D993" s="6">
        <v>0.27895435426217557</v>
      </c>
      <c r="E993" s="16">
        <v>0.23152506993437505</v>
      </c>
      <c r="F993" s="6">
        <v>0.32203626643987493</v>
      </c>
      <c r="G993" s="16">
        <v>0.21455554479308517</v>
      </c>
      <c r="H993" s="16">
        <v>0.27582569123629597</v>
      </c>
      <c r="I993" s="16">
        <v>0.22528077036197863</v>
      </c>
      <c r="J993" s="16">
        <v>0.17154891018216284</v>
      </c>
      <c r="K993" s="16">
        <v>0.15842749529190209</v>
      </c>
      <c r="L993" s="16">
        <v>0.33765338480628698</v>
      </c>
      <c r="M993" s="16">
        <v>0.59779224058125513</v>
      </c>
    </row>
    <row r="994" spans="1:13" x14ac:dyDescent="0.25">
      <c r="A994" s="28" t="s">
        <v>164</v>
      </c>
      <c r="B994" s="15">
        <v>0.39172092029919608</v>
      </c>
      <c r="C994" s="16">
        <v>0.38745192478182799</v>
      </c>
      <c r="D994" s="6">
        <v>0.55820063597884817</v>
      </c>
      <c r="E994" s="16">
        <v>0.45320466865892856</v>
      </c>
      <c r="F994" s="6">
        <v>0.37319806821978557</v>
      </c>
      <c r="G994" s="16">
        <v>0.48951323878819641</v>
      </c>
      <c r="H994" s="16">
        <v>0.31040474384610084</v>
      </c>
      <c r="I994" s="16">
        <v>0.38735961481901071</v>
      </c>
      <c r="J994" s="16">
        <v>0.2424386648415289</v>
      </c>
      <c r="K994" s="16">
        <v>0.41473111529608708</v>
      </c>
      <c r="L994" s="16">
        <v>0.4172066731007858</v>
      </c>
      <c r="M994" s="16">
        <v>0.23616293096193225</v>
      </c>
    </row>
    <row r="995" spans="1:13" x14ac:dyDescent="0.25">
      <c r="A995" s="28" t="s">
        <v>165</v>
      </c>
      <c r="B995" s="15">
        <v>0.20784884074295232</v>
      </c>
      <c r="C995" s="16">
        <v>0.21216347347279585</v>
      </c>
      <c r="D995" s="6">
        <v>0.1164012719576964</v>
      </c>
      <c r="E995" s="16">
        <v>0.20196909424196435</v>
      </c>
      <c r="F995" s="6">
        <v>0.15894055827233239</v>
      </c>
      <c r="G995" s="16">
        <v>0.18372486567487337</v>
      </c>
      <c r="H995" s="16">
        <v>0.17239881403847479</v>
      </c>
      <c r="I995" s="16">
        <v>0.28063964444831757</v>
      </c>
      <c r="J995" s="16">
        <v>8.0812888280509643E-2</v>
      </c>
      <c r="K995" s="16">
        <v>0.10368277882402177</v>
      </c>
      <c r="L995" s="16">
        <v>0.24513994209292705</v>
      </c>
      <c r="M995" s="16">
        <v>5.5348276152270864E-2</v>
      </c>
    </row>
    <row r="996" spans="1:13" x14ac:dyDescent="0.25">
      <c r="A996" s="59" t="s">
        <v>248</v>
      </c>
      <c r="B996" s="17">
        <v>1</v>
      </c>
      <c r="C996" s="18">
        <v>1</v>
      </c>
      <c r="D996" s="8">
        <v>1</v>
      </c>
      <c r="E996" s="18">
        <v>1</v>
      </c>
      <c r="F996" s="8">
        <v>1</v>
      </c>
      <c r="G996" s="18">
        <v>1</v>
      </c>
      <c r="H996" s="18">
        <v>1</v>
      </c>
      <c r="I996" s="18">
        <v>1</v>
      </c>
      <c r="J996" s="18">
        <v>1</v>
      </c>
      <c r="K996" s="18">
        <v>1</v>
      </c>
      <c r="L996" s="18">
        <v>1</v>
      </c>
      <c r="M996" s="18">
        <v>1</v>
      </c>
    </row>
    <row r="997" spans="1:13" s="36" customFormat="1" x14ac:dyDescent="0.25">
      <c r="A997" s="31" t="s">
        <v>249</v>
      </c>
      <c r="B997" s="32">
        <v>26.736305000000002</v>
      </c>
      <c r="C997" s="33">
        <v>46.528649999999992</v>
      </c>
      <c r="D997" s="34">
        <v>35.933585000000001</v>
      </c>
      <c r="E997" s="33">
        <v>30.416014999999998</v>
      </c>
      <c r="F997" s="34">
        <v>45.853760445682454</v>
      </c>
      <c r="G997" s="33">
        <v>49.859943181818181</v>
      </c>
      <c r="H997" s="33">
        <v>36.903307888040715</v>
      </c>
      <c r="I997" s="33">
        <v>45.900500000000001</v>
      </c>
      <c r="J997" s="33">
        <v>27.416281755196302</v>
      </c>
      <c r="K997" s="33">
        <v>37.79999999999999</v>
      </c>
      <c r="L997" s="33">
        <v>19.506845965770175</v>
      </c>
      <c r="M997" s="33">
        <v>8.3482435597189735</v>
      </c>
    </row>
    <row r="998" spans="1:13" x14ac:dyDescent="0.25">
      <c r="A998" s="41" t="s">
        <v>250</v>
      </c>
      <c r="B998" s="40">
        <v>50</v>
      </c>
      <c r="C998" s="38">
        <v>62</v>
      </c>
      <c r="D998" s="39">
        <v>33</v>
      </c>
      <c r="E998" s="38">
        <v>28</v>
      </c>
      <c r="F998" s="39">
        <v>37</v>
      </c>
      <c r="G998" s="38">
        <v>17</v>
      </c>
      <c r="H998" s="38">
        <v>29</v>
      </c>
      <c r="I998" s="38">
        <v>19</v>
      </c>
      <c r="J998" s="38">
        <v>25</v>
      </c>
      <c r="K998" s="38">
        <v>28</v>
      </c>
      <c r="L998" s="38">
        <v>19</v>
      </c>
      <c r="M998" s="38">
        <v>9</v>
      </c>
    </row>
    <row r="1000" spans="1:13" s="36" customFormat="1" x14ac:dyDescent="0.25">
      <c r="A1000" s="62" t="s">
        <v>376</v>
      </c>
      <c r="B1000" s="63">
        <f>B991+B992</f>
        <v>0.14187207244980188</v>
      </c>
      <c r="C1000" s="63">
        <f t="shared" ref="C1000:M1000" si="81">C991+C992</f>
        <v>0.16235577434548393</v>
      </c>
      <c r="D1000" s="63">
        <f t="shared" si="81"/>
        <v>4.6443737801279777E-2</v>
      </c>
      <c r="E1000" s="63">
        <f t="shared" si="81"/>
        <v>0.11330116716473215</v>
      </c>
      <c r="F1000" s="63">
        <f t="shared" si="81"/>
        <v>0.14582510706800716</v>
      </c>
      <c r="G1000" s="63">
        <f t="shared" si="81"/>
        <v>0.11220635074384497</v>
      </c>
      <c r="H1000" s="63">
        <f t="shared" si="81"/>
        <v>0.24137075087912843</v>
      </c>
      <c r="I1000" s="63">
        <f t="shared" si="81"/>
        <v>0.10671997037069314</v>
      </c>
      <c r="J1000" s="63">
        <f t="shared" si="81"/>
        <v>0.50519953669579865</v>
      </c>
      <c r="K1000" s="63">
        <f t="shared" si="81"/>
        <v>0.32315861058798917</v>
      </c>
      <c r="L1000" s="63">
        <f t="shared" si="81"/>
        <v>0</v>
      </c>
      <c r="M1000" s="63">
        <f t="shared" si="81"/>
        <v>0.11069655230454173</v>
      </c>
    </row>
    <row r="1001" spans="1:13" s="36" customFormat="1" x14ac:dyDescent="0.25">
      <c r="A1001" s="64" t="s">
        <v>377</v>
      </c>
      <c r="B1001" s="63">
        <f>B993</f>
        <v>0.25855816650804964</v>
      </c>
      <c r="C1001" s="63">
        <f t="shared" ref="C1001:M1001" si="82">C993</f>
        <v>0.23802882739989234</v>
      </c>
      <c r="D1001" s="63">
        <f t="shared" si="82"/>
        <v>0.27895435426217557</v>
      </c>
      <c r="E1001" s="63">
        <f t="shared" si="82"/>
        <v>0.23152506993437505</v>
      </c>
      <c r="F1001" s="63">
        <f t="shared" si="82"/>
        <v>0.32203626643987493</v>
      </c>
      <c r="G1001" s="63">
        <f t="shared" si="82"/>
        <v>0.21455554479308517</v>
      </c>
      <c r="H1001" s="63">
        <f t="shared" si="82"/>
        <v>0.27582569123629597</v>
      </c>
      <c r="I1001" s="63">
        <f t="shared" si="82"/>
        <v>0.22528077036197863</v>
      </c>
      <c r="J1001" s="63">
        <f t="shared" si="82"/>
        <v>0.17154891018216284</v>
      </c>
      <c r="K1001" s="63">
        <f t="shared" si="82"/>
        <v>0.15842749529190209</v>
      </c>
      <c r="L1001" s="63">
        <f t="shared" si="82"/>
        <v>0.33765338480628698</v>
      </c>
      <c r="M1001" s="63">
        <f t="shared" si="82"/>
        <v>0.59779224058125513</v>
      </c>
    </row>
    <row r="1002" spans="1:13" s="36" customFormat="1" x14ac:dyDescent="0.25">
      <c r="A1002" s="65" t="s">
        <v>378</v>
      </c>
      <c r="B1002" s="63">
        <f>B994+B995</f>
        <v>0.59956976104214843</v>
      </c>
      <c r="C1002" s="63">
        <f t="shared" ref="C1002:M1002" si="83">C994+C995</f>
        <v>0.59961539825462384</v>
      </c>
      <c r="D1002" s="63">
        <f t="shared" si="83"/>
        <v>0.67460190793654462</v>
      </c>
      <c r="E1002" s="63">
        <f t="shared" si="83"/>
        <v>0.65517376290089291</v>
      </c>
      <c r="F1002" s="63">
        <f t="shared" si="83"/>
        <v>0.53213862649211796</v>
      </c>
      <c r="G1002" s="63">
        <f t="shared" si="83"/>
        <v>0.67323810446306975</v>
      </c>
      <c r="H1002" s="63">
        <f t="shared" si="83"/>
        <v>0.48280355788457563</v>
      </c>
      <c r="I1002" s="63">
        <f t="shared" si="83"/>
        <v>0.66799925926732828</v>
      </c>
      <c r="J1002" s="63">
        <f t="shared" si="83"/>
        <v>0.32325155312203857</v>
      </c>
      <c r="K1002" s="63">
        <f t="shared" si="83"/>
        <v>0.51841389412010885</v>
      </c>
      <c r="L1002" s="63">
        <f t="shared" si="83"/>
        <v>0.66234661519371285</v>
      </c>
      <c r="M1002" s="63">
        <f t="shared" si="83"/>
        <v>0.29151120711420309</v>
      </c>
    </row>
    <row r="1003" spans="1:13" x14ac:dyDescent="0.25">
      <c r="A1003"/>
      <c r="C1003" s="36"/>
    </row>
    <row r="1004" spans="1:13" x14ac:dyDescent="0.25">
      <c r="A1004" s="60" t="s">
        <v>374</v>
      </c>
      <c r="B1004" s="61">
        <v>3.6322558408875127</v>
      </c>
      <c r="C1004" s="61">
        <v>3.5627403760908591</v>
      </c>
      <c r="D1004" s="61">
        <v>3.7213375731923217</v>
      </c>
      <c r="E1004" s="61">
        <v>3.660096498505804</v>
      </c>
      <c r="F1004" s="61">
        <v>3.4637062236126721</v>
      </c>
      <c r="G1004" s="61">
        <v>3.6732381044630693</v>
      </c>
      <c r="H1004" s="61">
        <v>3.3449217403295872</v>
      </c>
      <c r="I1004" s="61">
        <v>3.8419189333449522</v>
      </c>
      <c r="J1004" s="61">
        <v>2.6866715804991053</v>
      </c>
      <c r="K1004" s="61">
        <v>3.1099863988282062</v>
      </c>
      <c r="L1004" s="61">
        <v>3.90748655728664</v>
      </c>
      <c r="M1004" s="61">
        <v>3.1808146548096614</v>
      </c>
    </row>
    <row r="1005" spans="1:13" x14ac:dyDescent="0.25">
      <c r="A1005"/>
    </row>
    <row r="1006" spans="1:13" x14ac:dyDescent="0.25">
      <c r="A1006" s="71" t="s">
        <v>396</v>
      </c>
      <c r="B1006" s="71" t="s">
        <v>422</v>
      </c>
    </row>
    <row r="1007" spans="1:13" x14ac:dyDescent="0.25">
      <c r="A1007" s="71" t="s">
        <v>398</v>
      </c>
      <c r="B1007" s="71" t="s">
        <v>399</v>
      </c>
    </row>
    <row r="1008" spans="1:13" x14ac:dyDescent="0.25">
      <c r="A1008"/>
    </row>
    <row r="1009" spans="1:14" x14ac:dyDescent="0.25">
      <c r="A1009" s="30" t="s">
        <v>426</v>
      </c>
      <c r="B1009" s="1"/>
      <c r="C1009" s="1"/>
      <c r="D1009" s="1"/>
      <c r="E1009" s="1"/>
      <c r="F1009" s="1"/>
      <c r="G1009" s="1"/>
      <c r="H1009" s="1"/>
      <c r="I1009" s="1"/>
      <c r="J1009" s="1"/>
      <c r="K1009" s="1"/>
      <c r="L1009" s="1"/>
      <c r="M1009" s="1"/>
      <c r="N1009" s="2"/>
    </row>
    <row r="1011" spans="1:14" x14ac:dyDescent="0.25">
      <c r="B1011" s="10" t="s">
        <v>0</v>
      </c>
      <c r="C1011" s="11" t="s">
        <v>1</v>
      </c>
      <c r="D1011" s="12" t="s">
        <v>2</v>
      </c>
      <c r="E1011" s="11" t="s">
        <v>3</v>
      </c>
      <c r="F1011" s="12" t="s">
        <v>4</v>
      </c>
      <c r="G1011" s="11" t="s">
        <v>5</v>
      </c>
      <c r="H1011" s="11" t="s">
        <v>6</v>
      </c>
      <c r="I1011" s="11" t="s">
        <v>7</v>
      </c>
      <c r="J1011" s="11" t="s">
        <v>8</v>
      </c>
      <c r="K1011" s="11" t="s">
        <v>9</v>
      </c>
      <c r="L1011" s="11" t="s">
        <v>10</v>
      </c>
      <c r="M1011" s="11" t="s">
        <v>11</v>
      </c>
    </row>
    <row r="1012" spans="1:14" x14ac:dyDescent="0.25">
      <c r="A1012" s="27" t="s">
        <v>166</v>
      </c>
      <c r="B1012" s="13">
        <v>0.45441862665764776</v>
      </c>
      <c r="C1012" s="14">
        <v>0.47605765479978457</v>
      </c>
      <c r="D1012" s="4">
        <v>0.53483280335095984</v>
      </c>
      <c r="E1012" s="14">
        <v>0.4285714285714286</v>
      </c>
      <c r="F1012" s="4">
        <v>0.50240257570695268</v>
      </c>
      <c r="G1012" s="14">
        <v>0.52034391790640833</v>
      </c>
      <c r="H1012" s="14">
        <v>0.34479762807694969</v>
      </c>
      <c r="I1012" s="14">
        <v>0.29248047406890998</v>
      </c>
      <c r="J1012" s="14">
        <v>0.47495419606191436</v>
      </c>
      <c r="K1012" s="14">
        <v>0.41473111529608703</v>
      </c>
      <c r="L1012" s="14">
        <v>0.53977664414724935</v>
      </c>
      <c r="M1012" s="14">
        <v>0.16604482845681262</v>
      </c>
    </row>
    <row r="1013" spans="1:14" x14ac:dyDescent="0.25">
      <c r="A1013" s="28" t="s">
        <v>167</v>
      </c>
      <c r="B1013" s="15">
        <v>0.18438954073870717</v>
      </c>
      <c r="C1013" s="16">
        <v>0.16043276561860276</v>
      </c>
      <c r="D1013" s="6">
        <v>6.9665606701919652E-2</v>
      </c>
      <c r="E1013" s="16">
        <v>0.13793440725223208</v>
      </c>
      <c r="F1013" s="6">
        <v>6.4277252984235936E-2</v>
      </c>
      <c r="G1013" s="16">
        <v>0.18372486567487342</v>
      </c>
      <c r="H1013" s="16">
        <v>6.9033992966972366E-2</v>
      </c>
      <c r="I1013" s="16">
        <v>0.10671997037069315</v>
      </c>
      <c r="J1013" s="16">
        <v>8.0812888280509643E-2</v>
      </c>
      <c r="K1013" s="16">
        <v>8.5268884703912959E-2</v>
      </c>
      <c r="L1013" s="16">
        <v>0.12905004825589411</v>
      </c>
      <c r="M1013" s="16">
        <v>5.5348276152270878E-2</v>
      </c>
    </row>
    <row r="1014" spans="1:14" x14ac:dyDescent="0.25">
      <c r="A1014" s="28" t="s">
        <v>168</v>
      </c>
      <c r="B1014" s="15">
        <v>2.1819769036895711E-2</v>
      </c>
      <c r="C1014" s="19"/>
      <c r="D1014" s="20"/>
      <c r="E1014" s="19"/>
      <c r="F1014" s="6">
        <v>7.7392704188561187E-2</v>
      </c>
      <c r="G1014" s="19"/>
      <c r="H1014" s="16">
        <v>3.4454940357167486E-2</v>
      </c>
      <c r="I1014" s="19"/>
      <c r="J1014" s="19"/>
      <c r="K1014" s="19"/>
      <c r="L1014" s="19"/>
      <c r="M1014" s="19"/>
    </row>
    <row r="1015" spans="1:14" x14ac:dyDescent="0.25">
      <c r="A1015" s="28" t="s">
        <v>169</v>
      </c>
      <c r="B1015" s="15">
        <v>0.15386045304315613</v>
      </c>
      <c r="C1015" s="16">
        <v>6.0817367363978976E-2</v>
      </c>
      <c r="D1015" s="6">
        <v>2.3221868900639885E-2</v>
      </c>
      <c r="E1015" s="16">
        <v>2.9555975692410731E-2</v>
      </c>
      <c r="F1015" s="6">
        <v>2.1425750994745318E-2</v>
      </c>
      <c r="G1015" s="16">
        <v>0.112206350743845</v>
      </c>
      <c r="H1015" s="16">
        <v>3.4454940357167486E-2</v>
      </c>
      <c r="I1015" s="19"/>
      <c r="J1015" s="16">
        <v>0.16162577656101929</v>
      </c>
      <c r="K1015" s="16">
        <v>0.14631722117597823</v>
      </c>
      <c r="L1015" s="16">
        <v>7.9553288294498828E-2</v>
      </c>
      <c r="M1015" s="16">
        <v>0.2361629309619323</v>
      </c>
    </row>
    <row r="1016" spans="1:14" x14ac:dyDescent="0.25">
      <c r="A1016" s="28" t="s">
        <v>43</v>
      </c>
      <c r="B1016" s="15">
        <v>0.1855116105235933</v>
      </c>
      <c r="C1016" s="16">
        <v>0.3026922122176337</v>
      </c>
      <c r="D1016" s="6">
        <v>0.37227972104648055</v>
      </c>
      <c r="E1016" s="16">
        <v>0.40393818848392871</v>
      </c>
      <c r="F1016" s="6">
        <v>0.334501716125505</v>
      </c>
      <c r="G1016" s="16">
        <v>0.18372486567487342</v>
      </c>
      <c r="H1016" s="16">
        <v>0.51725849824174308</v>
      </c>
      <c r="I1016" s="16">
        <v>0.60079955556039688</v>
      </c>
      <c r="J1016" s="16">
        <v>0.28260713909655688</v>
      </c>
      <c r="K1016" s="16">
        <v>0.35368277882402177</v>
      </c>
      <c r="L1016" s="16">
        <v>0.25162001930235767</v>
      </c>
      <c r="M1016" s="16">
        <v>0.54244396442898424</v>
      </c>
    </row>
    <row r="1017" spans="1:14" x14ac:dyDescent="0.25">
      <c r="A1017" s="59" t="s">
        <v>248</v>
      </c>
      <c r="B1017" s="17">
        <v>1</v>
      </c>
      <c r="C1017" s="18">
        <v>1</v>
      </c>
      <c r="D1017" s="8">
        <v>1</v>
      </c>
      <c r="E1017" s="18">
        <v>1</v>
      </c>
      <c r="F1017" s="8">
        <v>1</v>
      </c>
      <c r="G1017" s="18">
        <v>1</v>
      </c>
      <c r="H1017" s="18">
        <v>1</v>
      </c>
      <c r="I1017" s="18">
        <v>1</v>
      </c>
      <c r="J1017" s="18">
        <v>1</v>
      </c>
      <c r="K1017" s="18">
        <v>1</v>
      </c>
      <c r="L1017" s="18">
        <v>1</v>
      </c>
      <c r="M1017" s="18">
        <v>1</v>
      </c>
    </row>
    <row r="1018" spans="1:14" s="36" customFormat="1" x14ac:dyDescent="0.25">
      <c r="A1018" s="31" t="s">
        <v>249</v>
      </c>
      <c r="B1018" s="32">
        <v>26.736305000000002</v>
      </c>
      <c r="C1018" s="33">
        <v>46.528649999999992</v>
      </c>
      <c r="D1018" s="34">
        <v>35.933585000000008</v>
      </c>
      <c r="E1018" s="33">
        <v>30.416014999999998</v>
      </c>
      <c r="F1018" s="34">
        <v>45.853760445682454</v>
      </c>
      <c r="G1018" s="33">
        <v>49.859943181818167</v>
      </c>
      <c r="H1018" s="33">
        <v>36.903307888040707</v>
      </c>
      <c r="I1018" s="33">
        <v>45.900499999999994</v>
      </c>
      <c r="J1018" s="33">
        <v>27.416281755196298</v>
      </c>
      <c r="K1018" s="33">
        <v>37.799999999999997</v>
      </c>
      <c r="L1018" s="33">
        <v>19.506845965770172</v>
      </c>
      <c r="M1018" s="33">
        <v>8.3482435597189717</v>
      </c>
    </row>
    <row r="1019" spans="1:14" x14ac:dyDescent="0.25">
      <c r="A1019" s="41" t="s">
        <v>250</v>
      </c>
      <c r="B1019" s="40">
        <v>50</v>
      </c>
      <c r="C1019" s="38">
        <v>62</v>
      </c>
      <c r="D1019" s="39">
        <v>33</v>
      </c>
      <c r="E1019" s="38">
        <v>28</v>
      </c>
      <c r="F1019" s="39">
        <v>37</v>
      </c>
      <c r="G1019" s="38">
        <v>17</v>
      </c>
      <c r="H1019" s="38">
        <v>29</v>
      </c>
      <c r="I1019" s="38">
        <v>19</v>
      </c>
      <c r="J1019" s="38">
        <v>25</v>
      </c>
      <c r="K1019" s="38">
        <v>28</v>
      </c>
      <c r="L1019" s="38">
        <v>19</v>
      </c>
      <c r="M1019" s="38">
        <v>9</v>
      </c>
    </row>
    <row r="1020" spans="1:14" x14ac:dyDescent="0.25">
      <c r="A1020"/>
    </row>
    <row r="1021" spans="1:14" x14ac:dyDescent="0.25">
      <c r="A1021" s="71" t="s">
        <v>396</v>
      </c>
      <c r="B1021" s="71" t="s">
        <v>422</v>
      </c>
    </row>
    <row r="1022" spans="1:14" x14ac:dyDescent="0.25">
      <c r="A1022" s="71" t="s">
        <v>398</v>
      </c>
      <c r="B1022" s="71" t="s">
        <v>399</v>
      </c>
    </row>
    <row r="1024" spans="1:14" x14ac:dyDescent="0.25">
      <c r="A1024" s="72" t="s">
        <v>427</v>
      </c>
      <c r="B1024" s="1"/>
      <c r="C1024" s="1"/>
      <c r="D1024" s="1"/>
      <c r="E1024" s="1"/>
      <c r="F1024" s="1"/>
      <c r="G1024" s="1"/>
      <c r="H1024" s="1"/>
      <c r="I1024" s="1"/>
      <c r="J1024" s="1"/>
      <c r="K1024" s="1"/>
      <c r="L1024" s="1"/>
      <c r="M1024" s="1"/>
      <c r="N1024" s="2"/>
    </row>
    <row r="1026" spans="1:13" x14ac:dyDescent="0.25">
      <c r="B1026" s="10" t="s">
        <v>0</v>
      </c>
      <c r="C1026" s="11" t="s">
        <v>1</v>
      </c>
      <c r="D1026" s="12" t="s">
        <v>2</v>
      </c>
      <c r="E1026" s="11" t="s">
        <v>3</v>
      </c>
      <c r="F1026" s="12" t="s">
        <v>4</v>
      </c>
      <c r="G1026" s="11" t="s">
        <v>5</v>
      </c>
      <c r="H1026" s="11" t="s">
        <v>6</v>
      </c>
      <c r="I1026" s="11" t="s">
        <v>7</v>
      </c>
      <c r="J1026" s="11" t="s">
        <v>8</v>
      </c>
      <c r="K1026" s="11" t="s">
        <v>9</v>
      </c>
      <c r="L1026" s="11" t="s">
        <v>10</v>
      </c>
      <c r="M1026" s="11" t="s">
        <v>11</v>
      </c>
    </row>
    <row r="1027" spans="1:13" x14ac:dyDescent="0.25">
      <c r="A1027" s="27" t="s">
        <v>89</v>
      </c>
      <c r="B1027" s="13">
        <v>8.7279076147582846E-2</v>
      </c>
      <c r="C1027" s="14">
        <v>0.11254807521817206</v>
      </c>
      <c r="D1027" s="4">
        <v>2.3221868900639889E-2</v>
      </c>
      <c r="E1027" s="22"/>
      <c r="F1027" s="4">
        <v>0.10297360507851654</v>
      </c>
      <c r="G1027" s="22"/>
      <c r="H1027" s="14">
        <v>0.10348893332413983</v>
      </c>
      <c r="I1027" s="14">
        <v>6.7199703706931305E-2</v>
      </c>
      <c r="J1027" s="14">
        <v>0.26276087185426977</v>
      </c>
      <c r="K1027" s="14">
        <v>0.2194758317639674</v>
      </c>
      <c r="L1027" s="14">
        <v>4.3016682751964713E-2</v>
      </c>
      <c r="M1027" s="14">
        <v>5.5348276152270864E-2</v>
      </c>
    </row>
    <row r="1028" spans="1:13" x14ac:dyDescent="0.25">
      <c r="A1028" s="28" t="s">
        <v>90</v>
      </c>
      <c r="B1028" s="15">
        <v>5.6232527269568469E-2</v>
      </c>
      <c r="C1028" s="16">
        <v>6.0817367363978955E-2</v>
      </c>
      <c r="D1028" s="6">
        <v>2.3221868900639889E-2</v>
      </c>
      <c r="E1028" s="16">
        <v>8.3745191472321429E-2</v>
      </c>
      <c r="F1028" s="6">
        <v>8.5703003978981271E-2</v>
      </c>
      <c r="G1028" s="19"/>
      <c r="H1028" s="16">
        <v>0.10342687719782112</v>
      </c>
      <c r="I1028" s="16">
        <v>0.14624023703445499</v>
      </c>
      <c r="J1028" s="16">
        <v>6.049068126776877E-2</v>
      </c>
      <c r="K1028" s="16">
        <v>0.15262084118016322</v>
      </c>
      <c r="L1028" s="16">
        <v>0.12905004825589414</v>
      </c>
      <c r="M1028" s="16">
        <v>0.18081465480966138</v>
      </c>
    </row>
    <row r="1029" spans="1:13" x14ac:dyDescent="0.25">
      <c r="A1029" s="28" t="s">
        <v>77</v>
      </c>
      <c r="B1029" s="15">
        <v>0.31151163184291913</v>
      </c>
      <c r="C1029" s="16">
        <v>0.3026922122176337</v>
      </c>
      <c r="D1029" s="6">
        <v>0.3023221868900639</v>
      </c>
      <c r="E1029" s="16">
        <v>0.26108104562678575</v>
      </c>
      <c r="F1029" s="6">
        <v>0.30476566534033961</v>
      </c>
      <c r="G1029" s="16">
        <v>0.19358202236947811</v>
      </c>
      <c r="H1029" s="16">
        <v>0.37931462456043585</v>
      </c>
      <c r="I1029" s="16">
        <v>0.18576050369821684</v>
      </c>
      <c r="J1029" s="16">
        <v>0.2424386648415289</v>
      </c>
      <c r="K1029" s="16">
        <v>0.18895166352793474</v>
      </c>
      <c r="L1029" s="16">
        <v>0.28815662484489185</v>
      </c>
      <c r="M1029" s="16">
        <v>0.34685948326647398</v>
      </c>
    </row>
    <row r="1030" spans="1:13" x14ac:dyDescent="0.25">
      <c r="A1030" s="28" t="s">
        <v>91</v>
      </c>
      <c r="B1030" s="15">
        <v>0.31530815496008141</v>
      </c>
      <c r="C1030" s="16">
        <v>0.37451924781827972</v>
      </c>
      <c r="D1030" s="6">
        <v>0.39520966249262351</v>
      </c>
      <c r="E1030" s="16">
        <v>0.51231662004375</v>
      </c>
      <c r="F1030" s="6">
        <v>0.36488776842936554</v>
      </c>
      <c r="G1030" s="16">
        <v>0.47965608209359162</v>
      </c>
      <c r="H1030" s="16">
        <v>0.27588774736261468</v>
      </c>
      <c r="I1030" s="16">
        <v>0.42687988148277251</v>
      </c>
      <c r="J1030" s="16">
        <v>0.32325155312203846</v>
      </c>
      <c r="K1030" s="16">
        <v>0.36579305293994563</v>
      </c>
      <c r="L1030" s="16">
        <v>0.33117330759685648</v>
      </c>
      <c r="M1030" s="16">
        <v>0.23616293096193225</v>
      </c>
    </row>
    <row r="1031" spans="1:13" x14ac:dyDescent="0.25">
      <c r="A1031" s="28" t="s">
        <v>595</v>
      </c>
      <c r="B1031" s="15">
        <v>0.22966860977984802</v>
      </c>
      <c r="C1031" s="16">
        <v>0.14942309738193565</v>
      </c>
      <c r="D1031" s="6">
        <v>0.25602441281603272</v>
      </c>
      <c r="E1031" s="16">
        <v>0.14285714285714285</v>
      </c>
      <c r="F1031" s="6">
        <v>0.14166995717279712</v>
      </c>
      <c r="G1031" s="16">
        <v>0.32676189553693019</v>
      </c>
      <c r="H1031" s="16">
        <v>0.13788181755498863</v>
      </c>
      <c r="I1031" s="16">
        <v>0.17391967407762446</v>
      </c>
      <c r="J1031" s="16">
        <v>0.11105822891439403</v>
      </c>
      <c r="K1031" s="16">
        <v>7.3158610587989129E-2</v>
      </c>
      <c r="L1031" s="16">
        <v>0.20860333655039298</v>
      </c>
      <c r="M1031" s="16">
        <v>0.18081465480966138</v>
      </c>
    </row>
    <row r="1032" spans="1:13" x14ac:dyDescent="0.25">
      <c r="A1032" s="59" t="s">
        <v>248</v>
      </c>
      <c r="B1032" s="17">
        <v>1</v>
      </c>
      <c r="C1032" s="18">
        <v>1</v>
      </c>
      <c r="D1032" s="8">
        <v>1</v>
      </c>
      <c r="E1032" s="18">
        <v>1</v>
      </c>
      <c r="F1032" s="8">
        <v>1</v>
      </c>
      <c r="G1032" s="18">
        <v>1</v>
      </c>
      <c r="H1032" s="18">
        <v>1</v>
      </c>
      <c r="I1032" s="18">
        <v>1</v>
      </c>
      <c r="J1032" s="18">
        <v>1</v>
      </c>
      <c r="K1032" s="18">
        <v>1</v>
      </c>
      <c r="L1032" s="18">
        <v>1</v>
      </c>
      <c r="M1032" s="18">
        <v>1</v>
      </c>
    </row>
    <row r="1033" spans="1:13" s="36" customFormat="1" x14ac:dyDescent="0.25">
      <c r="A1033" s="31" t="s">
        <v>249</v>
      </c>
      <c r="B1033" s="32">
        <v>26.736305000000002</v>
      </c>
      <c r="C1033" s="33">
        <v>46.528649999999999</v>
      </c>
      <c r="D1033" s="34">
        <v>35.933585000000001</v>
      </c>
      <c r="E1033" s="33">
        <v>30.416014999999998</v>
      </c>
      <c r="F1033" s="34">
        <v>45.853760445682454</v>
      </c>
      <c r="G1033" s="33">
        <v>49.859943181818181</v>
      </c>
      <c r="H1033" s="33">
        <v>36.903307888040715</v>
      </c>
      <c r="I1033" s="33">
        <v>45.900499999999994</v>
      </c>
      <c r="J1033" s="33">
        <v>27.416281755196302</v>
      </c>
      <c r="K1033" s="33">
        <v>37.79999999999999</v>
      </c>
      <c r="L1033" s="33">
        <v>19.506845965770168</v>
      </c>
      <c r="M1033" s="33">
        <v>8.3482435597189735</v>
      </c>
    </row>
    <row r="1034" spans="1:13" x14ac:dyDescent="0.25">
      <c r="A1034" s="41" t="s">
        <v>250</v>
      </c>
      <c r="B1034" s="40">
        <v>50</v>
      </c>
      <c r="C1034" s="38">
        <v>62</v>
      </c>
      <c r="D1034" s="39">
        <v>33</v>
      </c>
      <c r="E1034" s="38">
        <v>28</v>
      </c>
      <c r="F1034" s="39">
        <v>37</v>
      </c>
      <c r="G1034" s="38">
        <v>17</v>
      </c>
      <c r="H1034" s="38">
        <v>29</v>
      </c>
      <c r="I1034" s="38">
        <v>19</v>
      </c>
      <c r="J1034" s="38">
        <v>25</v>
      </c>
      <c r="K1034" s="38">
        <v>28</v>
      </c>
      <c r="L1034" s="38">
        <v>19</v>
      </c>
      <c r="M1034" s="38">
        <v>9</v>
      </c>
    </row>
    <row r="1036" spans="1:13" s="36" customFormat="1" x14ac:dyDescent="0.25">
      <c r="A1036" s="62" t="s">
        <v>376</v>
      </c>
      <c r="B1036" s="63">
        <f>B1027+B1028</f>
        <v>0.1435116034171513</v>
      </c>
      <c r="C1036" s="63">
        <f t="shared" ref="C1036:M1036" si="84">C1027+C1028</f>
        <v>0.17336544258215103</v>
      </c>
      <c r="D1036" s="63">
        <f t="shared" si="84"/>
        <v>4.6443737801279777E-2</v>
      </c>
      <c r="E1036" s="63">
        <f t="shared" si="84"/>
        <v>8.3745191472321429E-2</v>
      </c>
      <c r="F1036" s="63">
        <f t="shared" si="84"/>
        <v>0.18867660905749781</v>
      </c>
      <c r="G1036" s="63">
        <f t="shared" si="84"/>
        <v>0</v>
      </c>
      <c r="H1036" s="63">
        <f t="shared" si="84"/>
        <v>0.20691581052196095</v>
      </c>
      <c r="I1036" s="63">
        <f t="shared" si="84"/>
        <v>0.21343994074138628</v>
      </c>
      <c r="J1036" s="63">
        <f t="shared" si="84"/>
        <v>0.32325155312203857</v>
      </c>
      <c r="K1036" s="63">
        <f t="shared" si="84"/>
        <v>0.37209667294413062</v>
      </c>
      <c r="L1036" s="63">
        <f t="shared" si="84"/>
        <v>0.17206673100785885</v>
      </c>
      <c r="M1036" s="63">
        <f t="shared" si="84"/>
        <v>0.23616293096193225</v>
      </c>
    </row>
    <row r="1037" spans="1:13" s="36" customFormat="1" x14ac:dyDescent="0.25">
      <c r="A1037" s="64" t="s">
        <v>377</v>
      </c>
      <c r="B1037" s="63">
        <f>B1029</f>
        <v>0.31151163184291913</v>
      </c>
      <c r="C1037" s="63">
        <f t="shared" ref="C1037:M1037" si="85">C1029</f>
        <v>0.3026922122176337</v>
      </c>
      <c r="D1037" s="63">
        <f t="shared" si="85"/>
        <v>0.3023221868900639</v>
      </c>
      <c r="E1037" s="63">
        <f t="shared" si="85"/>
        <v>0.26108104562678575</v>
      </c>
      <c r="F1037" s="63">
        <f t="shared" si="85"/>
        <v>0.30476566534033961</v>
      </c>
      <c r="G1037" s="63">
        <f t="shared" si="85"/>
        <v>0.19358202236947811</v>
      </c>
      <c r="H1037" s="63">
        <f t="shared" si="85"/>
        <v>0.37931462456043585</v>
      </c>
      <c r="I1037" s="63">
        <f t="shared" si="85"/>
        <v>0.18576050369821684</v>
      </c>
      <c r="J1037" s="63">
        <f t="shared" si="85"/>
        <v>0.2424386648415289</v>
      </c>
      <c r="K1037" s="63">
        <f t="shared" si="85"/>
        <v>0.18895166352793474</v>
      </c>
      <c r="L1037" s="63">
        <f t="shared" si="85"/>
        <v>0.28815662484489185</v>
      </c>
      <c r="M1037" s="63">
        <f t="shared" si="85"/>
        <v>0.34685948326647398</v>
      </c>
    </row>
    <row r="1038" spans="1:13" s="36" customFormat="1" x14ac:dyDescent="0.25">
      <c r="A1038" s="65" t="s">
        <v>378</v>
      </c>
      <c r="B1038" s="63">
        <f>B1030+B1031</f>
        <v>0.5449767647399294</v>
      </c>
      <c r="C1038" s="63">
        <f t="shared" ref="C1038:M1038" si="86">C1030+C1031</f>
        <v>0.52394234520021543</v>
      </c>
      <c r="D1038" s="63">
        <f t="shared" si="86"/>
        <v>0.65123407530865629</v>
      </c>
      <c r="E1038" s="63">
        <f t="shared" si="86"/>
        <v>0.65517376290089291</v>
      </c>
      <c r="F1038" s="63">
        <f t="shared" si="86"/>
        <v>0.50655772560216272</v>
      </c>
      <c r="G1038" s="63">
        <f t="shared" si="86"/>
        <v>0.80641797763052181</v>
      </c>
      <c r="H1038" s="63">
        <f t="shared" si="86"/>
        <v>0.41376956491760331</v>
      </c>
      <c r="I1038" s="63">
        <f t="shared" si="86"/>
        <v>0.60079955556039699</v>
      </c>
      <c r="J1038" s="63">
        <f t="shared" si="86"/>
        <v>0.4343097820364325</v>
      </c>
      <c r="K1038" s="63">
        <f t="shared" si="86"/>
        <v>0.43895166352793474</v>
      </c>
      <c r="L1038" s="63">
        <f t="shared" si="86"/>
        <v>0.53977664414724946</v>
      </c>
      <c r="M1038" s="63">
        <f t="shared" si="86"/>
        <v>0.41697758577159361</v>
      </c>
    </row>
    <row r="1039" spans="1:13" x14ac:dyDescent="0.25">
      <c r="A1039"/>
      <c r="C1039" s="36"/>
    </row>
    <row r="1040" spans="1:13" x14ac:dyDescent="0.25">
      <c r="A1040" s="60" t="s">
        <v>374</v>
      </c>
      <c r="B1040" s="61">
        <v>3.5438546949550433</v>
      </c>
      <c r="C1040" s="61">
        <v>3.3874519247818284</v>
      </c>
      <c r="D1040" s="61">
        <v>3.8375928814227698</v>
      </c>
      <c r="E1040" s="61">
        <v>3.7142857142857144</v>
      </c>
      <c r="F1040" s="61">
        <v>3.3565774686389456</v>
      </c>
      <c r="G1040" s="61">
        <v>4.1331798731674523</v>
      </c>
      <c r="H1040" s="61">
        <v>3.2412466386264911</v>
      </c>
      <c r="I1040" s="61">
        <v>3.494079585189704</v>
      </c>
      <c r="J1040" s="61">
        <v>2.9593555859745186</v>
      </c>
      <c r="K1040" s="61">
        <v>2.9205377694078258</v>
      </c>
      <c r="L1040" s="61">
        <v>3.5332965669378189</v>
      </c>
      <c r="M1040" s="61">
        <v>3.306281033467052</v>
      </c>
    </row>
    <row r="1041" spans="1:14" x14ac:dyDescent="0.25">
      <c r="A1041"/>
    </row>
    <row r="1042" spans="1:14" x14ac:dyDescent="0.25">
      <c r="A1042" s="71" t="s">
        <v>396</v>
      </c>
      <c r="B1042" s="71" t="s">
        <v>422</v>
      </c>
    </row>
    <row r="1043" spans="1:14" x14ac:dyDescent="0.25">
      <c r="A1043" s="71" t="s">
        <v>398</v>
      </c>
      <c r="B1043" s="71" t="s">
        <v>399</v>
      </c>
    </row>
    <row r="1044" spans="1:14" x14ac:dyDescent="0.25">
      <c r="A1044"/>
    </row>
    <row r="1045" spans="1:14" x14ac:dyDescent="0.25">
      <c r="A1045" s="30" t="s">
        <v>428</v>
      </c>
      <c r="B1045" s="1"/>
      <c r="C1045" s="1"/>
      <c r="D1045" s="1"/>
      <c r="E1045" s="1"/>
      <c r="F1045" s="1"/>
      <c r="G1045" s="1"/>
      <c r="H1045" s="1"/>
      <c r="I1045" s="1"/>
      <c r="J1045" s="2"/>
    </row>
    <row r="1047" spans="1:14" x14ac:dyDescent="0.25">
      <c r="B1047" s="10" t="s">
        <v>0</v>
      </c>
      <c r="C1047" s="10" t="s">
        <v>1</v>
      </c>
      <c r="D1047" s="10" t="s">
        <v>2</v>
      </c>
      <c r="E1047" s="10" t="s">
        <v>3</v>
      </c>
      <c r="F1047" s="10" t="s">
        <v>4</v>
      </c>
      <c r="G1047" s="10" t="s">
        <v>5</v>
      </c>
      <c r="H1047" s="11" t="s">
        <v>6</v>
      </c>
      <c r="I1047" s="12" t="s">
        <v>7</v>
      </c>
      <c r="J1047" s="11" t="s">
        <v>8</v>
      </c>
      <c r="K1047" s="12" t="s">
        <v>9</v>
      </c>
      <c r="L1047" s="11" t="s">
        <v>10</v>
      </c>
      <c r="M1047" s="11" t="s">
        <v>11</v>
      </c>
      <c r="N1047" s="11" t="s">
        <v>12</v>
      </c>
    </row>
    <row r="1048" spans="1:14" x14ac:dyDescent="0.25">
      <c r="A1048" s="27" t="s">
        <v>478</v>
      </c>
      <c r="B1048" s="13">
        <v>0.113</v>
      </c>
      <c r="C1048" s="13">
        <v>7.3999999999999996E-2</v>
      </c>
      <c r="D1048" s="13">
        <v>5.5E-2</v>
      </c>
      <c r="E1048" s="13">
        <v>6.6000000000000003E-2</v>
      </c>
      <c r="F1048" s="13">
        <v>6.0999999999999999E-2</v>
      </c>
      <c r="G1048" s="13">
        <v>6.5649145071478759E-2</v>
      </c>
      <c r="H1048" s="14">
        <v>5.4531571005217876E-2</v>
      </c>
      <c r="I1048" s="4">
        <v>9.6809995011031755E-2</v>
      </c>
      <c r="J1048" s="14">
        <v>0.13338567733878165</v>
      </c>
      <c r="K1048" s="4">
        <v>0.13258593629628468</v>
      </c>
      <c r="L1048" s="14">
        <v>9.3559298633162993E-2</v>
      </c>
      <c r="M1048" s="14">
        <v>0.21723997269804002</v>
      </c>
      <c r="N1048" s="14">
        <v>0.19850984822468781</v>
      </c>
    </row>
    <row r="1049" spans="1:14" x14ac:dyDescent="0.25">
      <c r="A1049" s="28" t="s">
        <v>479</v>
      </c>
      <c r="B1049" s="15">
        <v>0.105</v>
      </c>
      <c r="C1049" s="15">
        <v>0.04</v>
      </c>
      <c r="D1049" s="15">
        <v>0.09</v>
      </c>
      <c r="E1049" s="15">
        <v>4.2999999999999997E-2</v>
      </c>
      <c r="F1049" s="15">
        <v>0.104</v>
      </c>
      <c r="G1049" s="15">
        <v>0.11558552169472318</v>
      </c>
      <c r="H1049" s="16">
        <v>8.7853995842650967E-2</v>
      </c>
      <c r="I1049" s="6">
        <v>7.8412174149674371E-2</v>
      </c>
      <c r="J1049" s="16">
        <v>8.4099133786263144E-2</v>
      </c>
      <c r="K1049" s="6">
        <v>0.11560889877758018</v>
      </c>
      <c r="L1049" s="16">
        <v>0.10485986469694873</v>
      </c>
      <c r="M1049" s="16">
        <v>0.23012409249189913</v>
      </c>
      <c r="N1049" s="16">
        <v>0.13989229055873476</v>
      </c>
    </row>
    <row r="1050" spans="1:14" x14ac:dyDescent="0.25">
      <c r="A1050" s="28" t="s">
        <v>480</v>
      </c>
      <c r="B1050" s="15">
        <v>0.129</v>
      </c>
      <c r="C1050" s="15">
        <v>9.7000000000000003E-2</v>
      </c>
      <c r="D1050" s="15">
        <v>0.104</v>
      </c>
      <c r="E1050" s="15">
        <v>0.14899999999999999</v>
      </c>
      <c r="F1050" s="15">
        <v>0.10299999999999999</v>
      </c>
      <c r="G1050" s="15">
        <v>7.5341615117592978E-2</v>
      </c>
      <c r="H1050" s="16">
        <v>0.13638346999254591</v>
      </c>
      <c r="I1050" s="6">
        <v>0.15102433922849737</v>
      </c>
      <c r="J1050" s="16">
        <v>0.17975694779063078</v>
      </c>
      <c r="K1050" s="6">
        <v>0.19353718313316559</v>
      </c>
      <c r="L1050" s="16">
        <v>0.1200538450918128</v>
      </c>
      <c r="M1050" s="16">
        <v>0.16708811949381017</v>
      </c>
      <c r="N1050" s="16">
        <v>0.23359083892046628</v>
      </c>
    </row>
    <row r="1051" spans="1:14" x14ac:dyDescent="0.25">
      <c r="A1051" s="28" t="s">
        <v>481</v>
      </c>
      <c r="B1051" s="15">
        <v>2.5000000000000001E-2</v>
      </c>
      <c r="C1051" s="15">
        <v>0.02</v>
      </c>
      <c r="D1051" s="15">
        <v>0.02</v>
      </c>
      <c r="E1051" s="15">
        <v>4.5999999999999999E-2</v>
      </c>
      <c r="F1051" s="15">
        <v>1.2999999999999999E-2</v>
      </c>
      <c r="G1051" s="15">
        <v>2.5555220001153713E-2</v>
      </c>
      <c r="H1051" s="16">
        <v>5.4553387997018324E-2</v>
      </c>
      <c r="I1051" s="6">
        <v>6.7283039909078052E-2</v>
      </c>
      <c r="J1051" s="16">
        <v>2.6812657904332529E-2</v>
      </c>
      <c r="K1051" s="6">
        <v>4.256663767956987E-3</v>
      </c>
      <c r="L1051" s="16">
        <v>2.8206544249620304E-2</v>
      </c>
      <c r="M1051" s="16">
        <v>2.0875708508800918E-2</v>
      </c>
      <c r="N1051" s="16">
        <v>2.3088847451208202E-2</v>
      </c>
    </row>
    <row r="1052" spans="1:14" x14ac:dyDescent="0.25">
      <c r="A1052" s="28" t="s">
        <v>482</v>
      </c>
      <c r="B1052" s="15">
        <v>0.106</v>
      </c>
      <c r="C1052" s="15">
        <v>0.13400000000000001</v>
      </c>
      <c r="D1052" s="15">
        <v>0.13400000000000001</v>
      </c>
      <c r="E1052" s="15">
        <v>0.16500000000000001</v>
      </c>
      <c r="F1052" s="15">
        <v>0.129</v>
      </c>
      <c r="G1052" s="15">
        <v>0.16169974516716834</v>
      </c>
      <c r="H1052" s="16">
        <v>0.15150325133780582</v>
      </c>
      <c r="I1052" s="6">
        <v>0.12874739546510788</v>
      </c>
      <c r="J1052" s="16">
        <v>0.10433535851666073</v>
      </c>
      <c r="K1052" s="6">
        <v>0.13631247568087032</v>
      </c>
      <c r="L1052" s="16">
        <v>0.13371531133508213</v>
      </c>
      <c r="M1052" s="16">
        <v>0.14278695730070151</v>
      </c>
      <c r="N1052" s="16">
        <v>0.15674515933358801</v>
      </c>
    </row>
    <row r="1053" spans="1:14" x14ac:dyDescent="0.25">
      <c r="A1053" s="28" t="s">
        <v>483</v>
      </c>
      <c r="B1053" s="15">
        <v>0.29299999999999998</v>
      </c>
      <c r="C1053" s="15">
        <v>0.34300000000000003</v>
      </c>
      <c r="D1053" s="15">
        <v>0.32</v>
      </c>
      <c r="E1053" s="15">
        <v>0.29699999999999999</v>
      </c>
      <c r="F1053" s="15">
        <v>0.34399999999999997</v>
      </c>
      <c r="G1053" s="15">
        <v>0.34733070243601177</v>
      </c>
      <c r="H1053" s="16">
        <v>0.3212036919198345</v>
      </c>
      <c r="I1053" s="6">
        <v>0.29525087573734038</v>
      </c>
      <c r="J1053" s="16">
        <v>0.31368368773286304</v>
      </c>
      <c r="K1053" s="6">
        <v>0.25690663282227238</v>
      </c>
      <c r="L1053" s="16">
        <v>0.29640342399558223</v>
      </c>
      <c r="M1053" s="16">
        <v>0.16545613925239483</v>
      </c>
      <c r="N1053" s="16">
        <v>0.16517159372101464</v>
      </c>
    </row>
    <row r="1054" spans="1:14" x14ac:dyDescent="0.25">
      <c r="A1054" s="28" t="s">
        <v>484</v>
      </c>
      <c r="B1054" s="15">
        <v>0.15</v>
      </c>
      <c r="C1054" s="15">
        <v>0.187</v>
      </c>
      <c r="D1054" s="15">
        <v>0.17899999999999999</v>
      </c>
      <c r="E1054" s="15">
        <v>0.151</v>
      </c>
      <c r="F1054" s="15">
        <v>0.20100000000000001</v>
      </c>
      <c r="G1054" s="15">
        <v>0.1286502003712213</v>
      </c>
      <c r="H1054" s="16">
        <v>0.1394226981558582</v>
      </c>
      <c r="I1054" s="6">
        <v>0.12680783401409182</v>
      </c>
      <c r="J1054" s="16">
        <v>0.11155526647861899</v>
      </c>
      <c r="K1054" s="6">
        <v>0.10172904115384322</v>
      </c>
      <c r="L1054" s="16">
        <v>0.16484191633301129</v>
      </c>
      <c r="M1054" s="16">
        <v>4.4197682557060428E-2</v>
      </c>
      <c r="N1054" s="16">
        <v>5.7258351814467583E-2</v>
      </c>
    </row>
    <row r="1055" spans="1:14" x14ac:dyDescent="0.25">
      <c r="A1055" s="28" t="s">
        <v>485</v>
      </c>
      <c r="B1055" s="15">
        <v>2.5000000000000001E-2</v>
      </c>
      <c r="C1055" s="15">
        <v>2.7E-2</v>
      </c>
      <c r="D1055" s="15">
        <v>2.9000000000000001E-2</v>
      </c>
      <c r="E1055" s="15">
        <v>0.02</v>
      </c>
      <c r="F1055" s="15">
        <v>2.1000000000000001E-2</v>
      </c>
      <c r="G1055" s="15">
        <v>3.0401455024210825E-2</v>
      </c>
      <c r="H1055" s="16">
        <v>2.4237465835196873E-2</v>
      </c>
      <c r="I1055" s="6">
        <v>4.8395659864417457E-3</v>
      </c>
      <c r="J1055" s="16">
        <v>1.1592817612962304E-2</v>
      </c>
      <c r="K1055" s="6">
        <v>7.3042261098010377E-3</v>
      </c>
      <c r="L1055" s="16">
        <v>1.6905978185834589E-2</v>
      </c>
      <c r="M1055" s="16">
        <v>2.446265539458585E-3</v>
      </c>
      <c r="N1055" s="16">
        <v>3.5496615625571683E-3</v>
      </c>
    </row>
    <row r="1056" spans="1:14" x14ac:dyDescent="0.25">
      <c r="A1056" s="28" t="s">
        <v>486</v>
      </c>
      <c r="B1056" s="15">
        <v>2.8000000000000001E-2</v>
      </c>
      <c r="C1056" s="15">
        <v>3.9E-2</v>
      </c>
      <c r="D1056" s="15">
        <v>3.6999999999999998E-2</v>
      </c>
      <c r="E1056" s="15">
        <v>3.6999999999999998E-2</v>
      </c>
      <c r="F1056" s="15">
        <v>7.0000000000000001E-3</v>
      </c>
      <c r="G1056" s="15">
        <v>3.1575518403273807E-2</v>
      </c>
      <c r="H1056" s="16">
        <v>1.5152506832960629E-2</v>
      </c>
      <c r="I1056" s="6">
        <v>2.1297825396783054E-2</v>
      </c>
      <c r="J1056" s="16">
        <v>1.6677476841704904E-2</v>
      </c>
      <c r="K1056" s="6">
        <v>3.6521130549005187E-2</v>
      </c>
      <c r="L1056" s="16">
        <v>2.2718486814855707E-2</v>
      </c>
      <c r="M1056" s="16">
        <v>2.446265539458585E-3</v>
      </c>
      <c r="N1056" s="16">
        <v>1.7748307812785842E-3</v>
      </c>
    </row>
    <row r="1057" spans="1:14" x14ac:dyDescent="0.25">
      <c r="A1057" s="28" t="s">
        <v>487</v>
      </c>
      <c r="B1057" s="15">
        <v>2.5000000000000001E-2</v>
      </c>
      <c r="C1057" s="15">
        <v>3.9E-2</v>
      </c>
      <c r="D1057" s="15">
        <v>3.1E-2</v>
      </c>
      <c r="E1057" s="15">
        <v>2.5999999999999999E-2</v>
      </c>
      <c r="F1057" s="15">
        <v>1.9E-2</v>
      </c>
      <c r="G1057" s="15">
        <v>1.8210876713165462E-2</v>
      </c>
      <c r="H1057" s="16">
        <v>1.5157961080910737E-2</v>
      </c>
      <c r="I1057" s="6">
        <v>2.9526955101953703E-2</v>
      </c>
      <c r="J1057" s="16">
        <v>1.8100975997182009E-2</v>
      </c>
      <c r="K1057" s="6">
        <v>1.5237811709220254E-2</v>
      </c>
      <c r="L1057" s="16">
        <v>1.8735330664089455E-2</v>
      </c>
      <c r="M1057" s="16">
        <v>7.338796618375755E-3</v>
      </c>
      <c r="N1057" s="16">
        <v>2.0418577631997024E-2</v>
      </c>
    </row>
    <row r="1058" spans="1:14" x14ac:dyDescent="0.25">
      <c r="A1058" s="59" t="s">
        <v>248</v>
      </c>
      <c r="B1058" s="17">
        <v>1</v>
      </c>
      <c r="C1058" s="17">
        <v>1</v>
      </c>
      <c r="D1058" s="17">
        <v>1</v>
      </c>
      <c r="E1058" s="17">
        <v>1</v>
      </c>
      <c r="F1058" s="17">
        <v>1</v>
      </c>
      <c r="G1058" s="17">
        <v>1</v>
      </c>
      <c r="H1058" s="18">
        <v>1</v>
      </c>
      <c r="I1058" s="8">
        <v>1</v>
      </c>
      <c r="J1058" s="18">
        <v>1</v>
      </c>
      <c r="K1058" s="8">
        <v>1</v>
      </c>
      <c r="L1058" s="18">
        <v>1</v>
      </c>
      <c r="M1058" s="18">
        <v>1</v>
      </c>
      <c r="N1058" s="18">
        <v>1</v>
      </c>
    </row>
    <row r="1059" spans="1:14" s="36" customFormat="1" x14ac:dyDescent="0.25">
      <c r="A1059" s="31" t="s">
        <v>249</v>
      </c>
      <c r="B1059" s="32">
        <v>361.30900000000003</v>
      </c>
      <c r="C1059" s="32">
        <v>445.964</v>
      </c>
      <c r="D1059" s="32">
        <v>425.56099999999998</v>
      </c>
      <c r="E1059" s="32">
        <v>431.07499999999999</v>
      </c>
      <c r="F1059" s="32">
        <v>410.54700000000003</v>
      </c>
      <c r="G1059" s="32">
        <v>418.61221590909076</v>
      </c>
      <c r="H1059" s="33">
        <v>419.87022900763361</v>
      </c>
      <c r="I1059" s="34">
        <v>374.827</v>
      </c>
      <c r="J1059" s="33">
        <v>382.23475750577347</v>
      </c>
      <c r="K1059" s="34">
        <v>378.60211864406756</v>
      </c>
      <c r="L1059" s="33">
        <v>389.59902200489023</v>
      </c>
      <c r="M1059" s="33">
        <v>377.76838407494159</v>
      </c>
      <c r="N1059" s="33">
        <v>380.9034229828851</v>
      </c>
    </row>
    <row r="1060" spans="1:14" x14ac:dyDescent="0.25">
      <c r="A1060" s="41" t="s">
        <v>250</v>
      </c>
      <c r="B1060" s="40">
        <v>684</v>
      </c>
      <c r="C1060" s="40">
        <v>530</v>
      </c>
      <c r="D1060" s="40">
        <v>351</v>
      </c>
      <c r="E1060" s="40">
        <v>342</v>
      </c>
      <c r="F1060" s="40">
        <v>301</v>
      </c>
      <c r="G1060" s="40">
        <v>148</v>
      </c>
      <c r="H1060" s="38">
        <v>330</v>
      </c>
      <c r="I1060" s="39">
        <v>152</v>
      </c>
      <c r="J1060" s="38">
        <v>338</v>
      </c>
      <c r="K1060" s="39">
        <v>271</v>
      </c>
      <c r="L1060" s="38">
        <v>325</v>
      </c>
      <c r="M1060" s="38">
        <v>337</v>
      </c>
      <c r="N1060" s="38">
        <v>323</v>
      </c>
    </row>
    <row r="1061" spans="1:14" x14ac:dyDescent="0.25">
      <c r="A1061"/>
    </row>
    <row r="1062" spans="1:14" x14ac:dyDescent="0.25">
      <c r="A1062" s="71" t="s">
        <v>396</v>
      </c>
      <c r="B1062" s="71" t="s">
        <v>429</v>
      </c>
    </row>
    <row r="1063" spans="1:14" x14ac:dyDescent="0.25">
      <c r="A1063" s="71" t="s">
        <v>398</v>
      </c>
      <c r="B1063" s="71" t="s">
        <v>477</v>
      </c>
    </row>
    <row r="1065" spans="1:14" x14ac:dyDescent="0.25">
      <c r="A1065" s="72" t="s">
        <v>519</v>
      </c>
      <c r="B1065" s="1"/>
      <c r="C1065" s="1"/>
      <c r="D1065" s="1"/>
      <c r="E1065" s="1"/>
      <c r="F1065" s="1"/>
      <c r="G1065" s="1"/>
      <c r="H1065" s="1"/>
      <c r="I1065" s="1"/>
      <c r="J1065" s="1"/>
      <c r="K1065" s="1"/>
      <c r="L1065" s="1"/>
      <c r="M1065" s="1"/>
      <c r="N1065" s="1"/>
    </row>
    <row r="1067" spans="1:14" x14ac:dyDescent="0.25">
      <c r="B1067" s="10" t="s">
        <v>0</v>
      </c>
      <c r="C1067" s="11" t="s">
        <v>1</v>
      </c>
      <c r="D1067" s="12" t="s">
        <v>2</v>
      </c>
      <c r="E1067" s="11" t="s">
        <v>3</v>
      </c>
      <c r="F1067" s="12" t="s">
        <v>4</v>
      </c>
      <c r="G1067" s="11" t="s">
        <v>5</v>
      </c>
      <c r="H1067" s="11" t="s">
        <v>6</v>
      </c>
      <c r="I1067" s="11" t="s">
        <v>7</v>
      </c>
      <c r="J1067" s="11" t="s">
        <v>8</v>
      </c>
      <c r="K1067" s="11" t="s">
        <v>9</v>
      </c>
      <c r="L1067" s="11" t="s">
        <v>10</v>
      </c>
      <c r="M1067" s="11" t="s">
        <v>11</v>
      </c>
      <c r="N1067" s="11" t="s">
        <v>12</v>
      </c>
    </row>
    <row r="1068" spans="1:14" x14ac:dyDescent="0.25">
      <c r="A1068" s="27" t="s">
        <v>171</v>
      </c>
      <c r="B1068" s="13">
        <v>8.6551983425148304E-2</v>
      </c>
      <c r="C1068" s="14">
        <v>8.0190836962774764E-2</v>
      </c>
      <c r="D1068" s="4">
        <v>7.4658706856074619E-2</v>
      </c>
      <c r="E1068" s="14">
        <v>5.1095021485536601E-2</v>
      </c>
      <c r="F1068" s="4">
        <v>7.3401037546256057E-2</v>
      </c>
      <c r="G1068" s="14">
        <v>8.0187850140650149E-2</v>
      </c>
      <c r="H1068" s="14">
        <v>0.1393736099243072</v>
      </c>
      <c r="I1068" s="14">
        <v>0.11277869523806974</v>
      </c>
      <c r="J1068" s="14">
        <v>0.12808018635417792</v>
      </c>
      <c r="K1068" s="14">
        <v>0.12233338295088654</v>
      </c>
      <c r="L1068" s="14">
        <v>0.12289857464056599</v>
      </c>
      <c r="M1068" s="14">
        <v>0.10095852681957843</v>
      </c>
      <c r="N1068" s="14">
        <v>0.10992464726461891</v>
      </c>
    </row>
    <row r="1069" spans="1:14" x14ac:dyDescent="0.25">
      <c r="A1069" s="28" t="s">
        <v>172</v>
      </c>
      <c r="B1069" s="15">
        <v>0.2718329848687337</v>
      </c>
      <c r="C1069" s="16">
        <v>0.24042700584388099</v>
      </c>
      <c r="D1069" s="6">
        <v>0.2495036348648455</v>
      </c>
      <c r="E1069" s="16">
        <v>0.26207734793172516</v>
      </c>
      <c r="F1069" s="6">
        <v>0.23163159101734082</v>
      </c>
      <c r="G1069" s="16">
        <v>0.24908195708900174</v>
      </c>
      <c r="H1069" s="16">
        <v>0.30910677599403674</v>
      </c>
      <c r="I1069" s="16">
        <v>0.33494652199548069</v>
      </c>
      <c r="J1069" s="16">
        <v>0.23442991175205377</v>
      </c>
      <c r="K1069" s="16">
        <v>0.32075658934162732</v>
      </c>
      <c r="L1069" s="16">
        <v>0.24814868293487918</v>
      </c>
      <c r="M1069" s="16">
        <v>0.20922664264303559</v>
      </c>
      <c r="N1069" s="16">
        <v>0.17019402047851576</v>
      </c>
    </row>
    <row r="1070" spans="1:14" x14ac:dyDescent="0.25">
      <c r="A1070" s="28" t="s">
        <v>77</v>
      </c>
      <c r="B1070" s="15">
        <v>0.42175693358385319</v>
      </c>
      <c r="C1070" s="16">
        <v>0.43525338327818086</v>
      </c>
      <c r="D1070" s="6">
        <v>0.42036531689101425</v>
      </c>
      <c r="E1070" s="16">
        <v>0.42300943658569795</v>
      </c>
      <c r="F1070" s="6">
        <v>0.42536614689842062</v>
      </c>
      <c r="G1070" s="16">
        <v>0.43751098563638602</v>
      </c>
      <c r="H1070" s="16">
        <v>0.33637801574459553</v>
      </c>
      <c r="I1070" s="16">
        <v>0.29186131201861132</v>
      </c>
      <c r="J1070" s="16">
        <v>0.37263052726141771</v>
      </c>
      <c r="K1070" s="16">
        <v>0.31408172272144441</v>
      </c>
      <c r="L1070" s="16">
        <v>0.38906193059537775</v>
      </c>
      <c r="M1070" s="16">
        <v>0.34291746950401575</v>
      </c>
      <c r="N1070" s="16">
        <v>0.44459875949918576</v>
      </c>
    </row>
    <row r="1071" spans="1:14" x14ac:dyDescent="0.25">
      <c r="A1071" s="28" t="s">
        <v>173</v>
      </c>
      <c r="B1071" s="15">
        <v>0.18748246998232637</v>
      </c>
      <c r="C1071" s="16">
        <v>0.21929456759641008</v>
      </c>
      <c r="D1071" s="6">
        <v>0.23780039494435606</v>
      </c>
      <c r="E1071" s="16">
        <v>0.22245562328354204</v>
      </c>
      <c r="F1071" s="6">
        <v>0.23695434172263069</v>
      </c>
      <c r="G1071" s="16">
        <v>0.1882790470405801</v>
      </c>
      <c r="H1071" s="16">
        <v>0.18181371925167722</v>
      </c>
      <c r="I1071" s="16">
        <v>0.23088651564588461</v>
      </c>
      <c r="J1071" s="16">
        <v>0.21855559825736395</v>
      </c>
      <c r="K1071" s="16">
        <v>0.21424076003645581</v>
      </c>
      <c r="L1071" s="16">
        <v>0.20965091414151843</v>
      </c>
      <c r="M1071" s="16">
        <v>0.30531211012669535</v>
      </c>
      <c r="N1071" s="16">
        <v>0.24779740622557128</v>
      </c>
    </row>
    <row r="1072" spans="1:14" x14ac:dyDescent="0.25">
      <c r="A1072" s="28" t="s">
        <v>174</v>
      </c>
      <c r="B1072" s="15">
        <v>2.2604817673700803E-2</v>
      </c>
      <c r="C1072" s="16">
        <v>9.2444810333535358E-3</v>
      </c>
      <c r="D1072" s="6">
        <v>9.8163785907980205E-3</v>
      </c>
      <c r="E1072" s="16">
        <v>1.9812242594746454E-2</v>
      </c>
      <c r="F1072" s="6">
        <v>2.4002925647041588E-2</v>
      </c>
      <c r="G1072" s="16">
        <v>3.5247690047267959E-2</v>
      </c>
      <c r="H1072" s="16">
        <v>1.8175372252422602E-2</v>
      </c>
      <c r="I1072" s="16">
        <v>1.6458259410341295E-2</v>
      </c>
      <c r="J1072" s="16">
        <v>7.2434869854339926E-3</v>
      </c>
      <c r="K1072" s="16">
        <v>1.2769991303870966E-2</v>
      </c>
      <c r="L1072" s="16">
        <v>1.5869414248093662E-2</v>
      </c>
      <c r="M1072" s="16">
        <v>2.5097614010107322E-2</v>
      </c>
      <c r="N1072" s="16">
        <v>1.1970896928222684E-2</v>
      </c>
    </row>
    <row r="1073" spans="1:18" x14ac:dyDescent="0.25">
      <c r="A1073" s="28" t="s">
        <v>80</v>
      </c>
      <c r="B1073" s="15">
        <v>9.7708104662376973E-3</v>
      </c>
      <c r="C1073" s="16">
        <v>1.5589725285399748E-2</v>
      </c>
      <c r="D1073" s="6">
        <v>7.8555678529115842E-3</v>
      </c>
      <c r="E1073" s="16">
        <v>2.1550328118752002E-2</v>
      </c>
      <c r="F1073" s="6">
        <v>8.6439571683101964E-3</v>
      </c>
      <c r="G1073" s="16">
        <v>9.6924700461142321E-3</v>
      </c>
      <c r="H1073" s="16">
        <v>1.5152506832960634E-2</v>
      </c>
      <c r="I1073" s="16">
        <v>1.3068695691612392E-2</v>
      </c>
      <c r="J1073" s="16">
        <v>3.9060289389552513E-2</v>
      </c>
      <c r="K1073" s="16">
        <v>1.5817553645715018E-2</v>
      </c>
      <c r="L1073" s="16">
        <v>1.4370483439564884E-2</v>
      </c>
      <c r="M1073" s="16">
        <v>1.648763689656757E-2</v>
      </c>
      <c r="N1073" s="16">
        <v>1.5514269603885552E-2</v>
      </c>
    </row>
    <row r="1074" spans="1:18" x14ac:dyDescent="0.25">
      <c r="A1074" s="59" t="s">
        <v>248</v>
      </c>
      <c r="B1074" s="17">
        <v>1</v>
      </c>
      <c r="C1074" s="18">
        <v>1</v>
      </c>
      <c r="D1074" s="8">
        <v>1</v>
      </c>
      <c r="E1074" s="18">
        <v>1</v>
      </c>
      <c r="F1074" s="8">
        <v>1</v>
      </c>
      <c r="G1074" s="18">
        <v>1</v>
      </c>
      <c r="H1074" s="18">
        <v>1</v>
      </c>
      <c r="I1074" s="18">
        <v>1</v>
      </c>
      <c r="J1074" s="18">
        <v>1</v>
      </c>
      <c r="K1074" s="18">
        <v>1</v>
      </c>
      <c r="L1074" s="18">
        <v>1</v>
      </c>
      <c r="M1074" s="18">
        <v>1</v>
      </c>
      <c r="N1074" s="18">
        <v>1</v>
      </c>
    </row>
    <row r="1075" spans="1:18" s="36" customFormat="1" x14ac:dyDescent="0.25">
      <c r="A1075" s="31" t="s">
        <v>249</v>
      </c>
      <c r="B1075" s="32">
        <v>361.30882000000082</v>
      </c>
      <c r="C1075" s="33">
        <v>445.96392000000071</v>
      </c>
      <c r="D1075" s="34">
        <v>425.56121500000063</v>
      </c>
      <c r="E1075" s="33">
        <v>431.07487499999979</v>
      </c>
      <c r="F1075" s="34">
        <v>410.54651810584949</v>
      </c>
      <c r="G1075" s="33">
        <v>418.61221590909048</v>
      </c>
      <c r="H1075" s="33">
        <v>419.87022900763344</v>
      </c>
      <c r="I1075" s="33">
        <v>374.82700000000017</v>
      </c>
      <c r="J1075" s="33">
        <v>382.79191685912224</v>
      </c>
      <c r="K1075" s="33">
        <v>378.60211864406739</v>
      </c>
      <c r="L1075" s="33">
        <v>391.15085574572163</v>
      </c>
      <c r="M1075" s="33">
        <v>379.27786885245951</v>
      </c>
      <c r="N1075" s="33">
        <v>381.57946210268915</v>
      </c>
    </row>
    <row r="1076" spans="1:18" x14ac:dyDescent="0.25">
      <c r="A1076" s="41" t="s">
        <v>250</v>
      </c>
      <c r="B1076" s="40">
        <v>684</v>
      </c>
      <c r="C1076" s="38">
        <v>530</v>
      </c>
      <c r="D1076" s="39">
        <v>351</v>
      </c>
      <c r="E1076" s="38">
        <v>342</v>
      </c>
      <c r="F1076" s="39">
        <v>301</v>
      </c>
      <c r="G1076" s="38">
        <v>148</v>
      </c>
      <c r="H1076" s="38">
        <v>330</v>
      </c>
      <c r="I1076" s="38">
        <v>152</v>
      </c>
      <c r="J1076" s="38">
        <v>338</v>
      </c>
      <c r="K1076" s="38">
        <v>271</v>
      </c>
      <c r="L1076" s="38">
        <v>326</v>
      </c>
      <c r="M1076" s="38">
        <v>338</v>
      </c>
      <c r="N1076" s="38">
        <v>324</v>
      </c>
    </row>
    <row r="1078" spans="1:18" s="36" customFormat="1" x14ac:dyDescent="0.25">
      <c r="A1078" s="62" t="s">
        <v>376</v>
      </c>
      <c r="B1078" s="63">
        <f>B1068+B1069</f>
        <v>0.358384968293882</v>
      </c>
      <c r="C1078" s="63">
        <f t="shared" ref="C1078:N1078" si="87">C1068+C1069</f>
        <v>0.32061784280665573</v>
      </c>
      <c r="D1078" s="63">
        <f t="shared" si="87"/>
        <v>0.32416234172092012</v>
      </c>
      <c r="E1078" s="63">
        <f t="shared" si="87"/>
        <v>0.31317236941726179</v>
      </c>
      <c r="F1078" s="63">
        <f t="shared" si="87"/>
        <v>0.30503262856359686</v>
      </c>
      <c r="G1078" s="63">
        <f t="shared" si="87"/>
        <v>0.32926980722965188</v>
      </c>
      <c r="H1078" s="63">
        <f t="shared" si="87"/>
        <v>0.44848038591834394</v>
      </c>
      <c r="I1078" s="63">
        <f t="shared" si="87"/>
        <v>0.44772521723355041</v>
      </c>
      <c r="J1078" s="63">
        <f t="shared" si="87"/>
        <v>0.36251009810623169</v>
      </c>
      <c r="K1078" s="63">
        <f t="shared" si="87"/>
        <v>0.44308997229251385</v>
      </c>
      <c r="L1078" s="63">
        <f t="shared" si="87"/>
        <v>0.37104725757544516</v>
      </c>
      <c r="M1078" s="63">
        <f t="shared" si="87"/>
        <v>0.31018516946261399</v>
      </c>
      <c r="N1078" s="63">
        <f t="shared" si="87"/>
        <v>0.28011866774313465</v>
      </c>
      <c r="R1078" s="69"/>
    </row>
    <row r="1079" spans="1:18" s="36" customFormat="1" x14ac:dyDescent="0.25">
      <c r="A1079" s="64" t="s">
        <v>377</v>
      </c>
      <c r="B1079" s="63">
        <f>B1070</f>
        <v>0.42175693358385319</v>
      </c>
      <c r="C1079" s="63">
        <f t="shared" ref="C1079:N1079" si="88">C1070</f>
        <v>0.43525338327818086</v>
      </c>
      <c r="D1079" s="63">
        <f t="shared" si="88"/>
        <v>0.42036531689101425</v>
      </c>
      <c r="E1079" s="63">
        <f t="shared" si="88"/>
        <v>0.42300943658569795</v>
      </c>
      <c r="F1079" s="63">
        <f t="shared" si="88"/>
        <v>0.42536614689842062</v>
      </c>
      <c r="G1079" s="63">
        <f t="shared" si="88"/>
        <v>0.43751098563638602</v>
      </c>
      <c r="H1079" s="63">
        <f t="shared" si="88"/>
        <v>0.33637801574459553</v>
      </c>
      <c r="I1079" s="63">
        <f t="shared" si="88"/>
        <v>0.29186131201861132</v>
      </c>
      <c r="J1079" s="63">
        <f t="shared" si="88"/>
        <v>0.37263052726141771</v>
      </c>
      <c r="K1079" s="63">
        <f t="shared" si="88"/>
        <v>0.31408172272144441</v>
      </c>
      <c r="L1079" s="63">
        <f t="shared" si="88"/>
        <v>0.38906193059537775</v>
      </c>
      <c r="M1079" s="63">
        <f t="shared" si="88"/>
        <v>0.34291746950401575</v>
      </c>
      <c r="N1079" s="63">
        <f t="shared" si="88"/>
        <v>0.44459875949918576</v>
      </c>
      <c r="R1079" s="69"/>
    </row>
    <row r="1080" spans="1:18" s="36" customFormat="1" x14ac:dyDescent="0.25">
      <c r="A1080" s="65" t="s">
        <v>378</v>
      </c>
      <c r="B1080" s="63">
        <f>B1071+B1072</f>
        <v>0.21008728765602719</v>
      </c>
      <c r="C1080" s="63">
        <f t="shared" ref="C1080:N1080" si="89">C1071+C1072</f>
        <v>0.22853904862976362</v>
      </c>
      <c r="D1080" s="63">
        <f t="shared" si="89"/>
        <v>0.24761677353515407</v>
      </c>
      <c r="E1080" s="63">
        <f t="shared" si="89"/>
        <v>0.2422678658782885</v>
      </c>
      <c r="F1080" s="63">
        <f t="shared" si="89"/>
        <v>0.26095726736967229</v>
      </c>
      <c r="G1080" s="63">
        <f t="shared" si="89"/>
        <v>0.22352673708784807</v>
      </c>
      <c r="H1080" s="63">
        <f t="shared" si="89"/>
        <v>0.19998909150409983</v>
      </c>
      <c r="I1080" s="63">
        <f t="shared" si="89"/>
        <v>0.2473447750562259</v>
      </c>
      <c r="J1080" s="63">
        <f t="shared" si="89"/>
        <v>0.22579908524279796</v>
      </c>
      <c r="K1080" s="63">
        <f t="shared" si="89"/>
        <v>0.22701075134032678</v>
      </c>
      <c r="L1080" s="63">
        <f t="shared" si="89"/>
        <v>0.22552032838961208</v>
      </c>
      <c r="M1080" s="63">
        <f t="shared" si="89"/>
        <v>0.3304097241368027</v>
      </c>
      <c r="N1080" s="63">
        <f t="shared" si="89"/>
        <v>0.25976830315379396</v>
      </c>
      <c r="R1080" s="69"/>
    </row>
    <row r="1081" spans="1:18" x14ac:dyDescent="0.25">
      <c r="A1081"/>
      <c r="C1081" s="36"/>
      <c r="Q1081" s="36"/>
      <c r="R1081" s="69"/>
    </row>
    <row r="1082" spans="1:18" x14ac:dyDescent="0.25">
      <c r="A1082" s="60" t="s">
        <v>374</v>
      </c>
      <c r="B1082" s="61">
        <v>2.7856608867597243</v>
      </c>
      <c r="C1082" s="61">
        <v>2.8343930835610394</v>
      </c>
      <c r="D1082" s="61">
        <v>2.8574926272124821</v>
      </c>
      <c r="E1082" s="61">
        <v>2.895562045380125</v>
      </c>
      <c r="F1082" s="61">
        <v>2.9057115011614369</v>
      </c>
      <c r="G1082" s="61">
        <v>2.8478419827402464</v>
      </c>
      <c r="H1082" s="61">
        <v>2.6246225586691656</v>
      </c>
      <c r="I1082" s="61">
        <v>2.6993702837169908</v>
      </c>
      <c r="J1082" s="61">
        <v>2.7319834851360567</v>
      </c>
      <c r="K1082" s="61">
        <v>2.6691237343182812</v>
      </c>
      <c r="L1082" s="61">
        <v>2.7437616413318722</v>
      </c>
      <c r="M1082" s="61">
        <v>2.94343095194073</v>
      </c>
      <c r="N1082" s="61">
        <v>2.8798315594903179</v>
      </c>
      <c r="Q1082" s="36"/>
      <c r="R1082" s="69"/>
    </row>
    <row r="1083" spans="1:18" x14ac:dyDescent="0.25">
      <c r="A1083" s="66" t="s">
        <v>392</v>
      </c>
      <c r="B1083" s="67">
        <v>357.77853999999775</v>
      </c>
      <c r="C1083" s="68">
        <v>439.01146500000306</v>
      </c>
      <c r="D1083" s="68">
        <v>422.21818999999897</v>
      </c>
      <c r="E1083" s="68">
        <v>421.78506999999831</v>
      </c>
      <c r="F1083" s="68">
        <v>406.99777158774327</v>
      </c>
      <c r="G1083" s="68">
        <v>414.5548295454555</v>
      </c>
      <c r="H1083" s="68">
        <v>413.50814249364032</v>
      </c>
      <c r="I1083" s="68">
        <v>369.92849999999908</v>
      </c>
      <c r="J1083" s="68">
        <v>367.83995381062374</v>
      </c>
      <c r="K1083" s="68">
        <v>372.6135593220331</v>
      </c>
      <c r="L1083" s="68">
        <v>385.52982885085413</v>
      </c>
      <c r="M1083" s="68">
        <v>373.02447306791709</v>
      </c>
      <c r="N1083" s="68">
        <v>375.65953545232475</v>
      </c>
      <c r="Q1083" s="36"/>
      <c r="R1083" s="69"/>
    </row>
    <row r="1084" spans="1:18" x14ac:dyDescent="0.25">
      <c r="A1084" s="70" t="s">
        <v>393</v>
      </c>
      <c r="B1084" s="67">
        <v>677</v>
      </c>
      <c r="C1084" s="68">
        <v>521</v>
      </c>
      <c r="D1084" s="68">
        <v>348</v>
      </c>
      <c r="E1084" s="68">
        <v>335</v>
      </c>
      <c r="F1084" s="68">
        <v>299</v>
      </c>
      <c r="G1084" s="68">
        <v>146</v>
      </c>
      <c r="H1084" s="68">
        <v>325</v>
      </c>
      <c r="I1084" s="68">
        <v>150</v>
      </c>
      <c r="J1084" s="68">
        <v>324</v>
      </c>
      <c r="K1084" s="68">
        <v>267</v>
      </c>
      <c r="L1084" s="68">
        <v>321</v>
      </c>
      <c r="M1084" s="68">
        <v>329</v>
      </c>
      <c r="N1084" s="68">
        <v>319</v>
      </c>
      <c r="Q1084" s="36"/>
      <c r="R1084" s="69"/>
    </row>
    <row r="1085" spans="1:18" x14ac:dyDescent="0.25">
      <c r="A1085"/>
    </row>
    <row r="1086" spans="1:18" x14ac:dyDescent="0.25">
      <c r="A1086" s="71" t="s">
        <v>396</v>
      </c>
      <c r="B1086" s="71" t="s">
        <v>429</v>
      </c>
    </row>
    <row r="1087" spans="1:18" x14ac:dyDescent="0.25">
      <c r="A1087" s="71" t="s">
        <v>398</v>
      </c>
      <c r="B1087" s="71" t="s">
        <v>399</v>
      </c>
    </row>
    <row r="1089" spans="1:18" x14ac:dyDescent="0.25">
      <c r="A1089" s="30" t="s">
        <v>520</v>
      </c>
      <c r="B1089" s="1"/>
      <c r="C1089" s="1"/>
      <c r="D1089" s="1"/>
      <c r="E1089" s="1"/>
      <c r="F1089" s="1"/>
      <c r="G1089" s="1"/>
      <c r="H1089" s="1"/>
      <c r="I1089" s="1"/>
      <c r="J1089" s="1"/>
      <c r="K1089" s="1"/>
      <c r="L1089" s="1"/>
      <c r="M1089" s="1"/>
      <c r="N1089" s="1"/>
      <c r="Q1089" s="36"/>
      <c r="R1089" s="69"/>
    </row>
    <row r="1090" spans="1:18" x14ac:dyDescent="0.25">
      <c r="Q1090" s="36"/>
      <c r="R1090" s="69"/>
    </row>
    <row r="1091" spans="1:18" x14ac:dyDescent="0.25">
      <c r="B1091" s="10" t="s">
        <v>0</v>
      </c>
      <c r="C1091" s="11" t="s">
        <v>1</v>
      </c>
      <c r="D1091" s="12" t="s">
        <v>2</v>
      </c>
      <c r="E1091" s="11" t="s">
        <v>3</v>
      </c>
      <c r="F1091" s="12" t="s">
        <v>4</v>
      </c>
      <c r="G1091" s="11" t="s">
        <v>5</v>
      </c>
      <c r="H1091" s="11" t="s">
        <v>6</v>
      </c>
      <c r="I1091" s="11" t="s">
        <v>7</v>
      </c>
      <c r="J1091" s="11" t="s">
        <v>8</v>
      </c>
      <c r="K1091" s="11" t="s">
        <v>9</v>
      </c>
      <c r="L1091" s="11" t="s">
        <v>10</v>
      </c>
      <c r="M1091" s="11" t="s">
        <v>11</v>
      </c>
      <c r="N1091" s="11" t="s">
        <v>12</v>
      </c>
      <c r="Q1091" s="36"/>
      <c r="R1091" s="69"/>
    </row>
    <row r="1092" spans="1:18" x14ac:dyDescent="0.25">
      <c r="A1092" s="27" t="s">
        <v>101</v>
      </c>
      <c r="B1092" s="13">
        <v>2.268784913692385E-2</v>
      </c>
      <c r="C1092" s="14">
        <v>1.9035732756138634E-2</v>
      </c>
      <c r="D1092" s="4">
        <v>9.8287034921638594E-3</v>
      </c>
      <c r="E1092" s="14">
        <v>5.9089386733569178E-3</v>
      </c>
      <c r="F1092" s="4">
        <v>2.3930327262660957E-3</v>
      </c>
      <c r="G1092" s="14">
        <v>4.8462350230571169E-3</v>
      </c>
      <c r="H1092" s="14">
        <v>3.3333333333333402E-2</v>
      </c>
      <c r="I1092" s="14">
        <v>3.4366521088395448E-2</v>
      </c>
      <c r="J1092" s="14">
        <v>3.9060289389552472E-2</v>
      </c>
      <c r="K1092" s="14">
        <v>7.3042261098010377E-3</v>
      </c>
      <c r="L1092" s="14">
        <v>1.6515742211404255E-2</v>
      </c>
      <c r="M1092" s="14">
        <v>1.713783095139813E-2</v>
      </c>
      <c r="N1092" s="14">
        <v>1.7732882242128354E-2</v>
      </c>
      <c r="Q1092" s="36"/>
      <c r="R1092" s="69"/>
    </row>
    <row r="1093" spans="1:18" x14ac:dyDescent="0.25">
      <c r="A1093" s="28" t="s">
        <v>102</v>
      </c>
      <c r="B1093" s="15">
        <v>8.9340691987535373E-2</v>
      </c>
      <c r="C1093" s="16">
        <v>7.8094131471442674E-2</v>
      </c>
      <c r="D1093" s="6">
        <v>7.4634057053342973E-2</v>
      </c>
      <c r="E1093" s="16">
        <v>8.7243335627018373E-2</v>
      </c>
      <c r="F1093" s="6">
        <v>8.3437255319697534E-2</v>
      </c>
      <c r="G1093" s="16">
        <v>0.10691713352086694</v>
      </c>
      <c r="H1093" s="16">
        <v>0.12424837433109735</v>
      </c>
      <c r="I1093" s="16">
        <v>0.12390782947866613</v>
      </c>
      <c r="J1093" s="16">
        <v>0.10997146889059282</v>
      </c>
      <c r="K1093" s="16">
        <v>0.14240760036455841</v>
      </c>
      <c r="L1093" s="16">
        <v>0.13136272062817586</v>
      </c>
      <c r="M1093" s="16">
        <v>0.11622789888216617</v>
      </c>
      <c r="N1093" s="16">
        <v>7.5352735381184949E-2</v>
      </c>
      <c r="R1093" s="69"/>
    </row>
    <row r="1094" spans="1:18" x14ac:dyDescent="0.25">
      <c r="A1094" s="28" t="s">
        <v>77</v>
      </c>
      <c r="B1094" s="15">
        <v>0.34971208286584338</v>
      </c>
      <c r="C1094" s="16">
        <v>0.33786775845005601</v>
      </c>
      <c r="D1094" s="6">
        <v>0.34772904527965537</v>
      </c>
      <c r="E1094" s="16">
        <v>0.332635890690683</v>
      </c>
      <c r="F1094" s="6">
        <v>0.31167504148963759</v>
      </c>
      <c r="G1094" s="16">
        <v>0.32677169896472064</v>
      </c>
      <c r="H1094" s="16">
        <v>0.32732032798211042</v>
      </c>
      <c r="I1094" s="16">
        <v>0.32961739682573588</v>
      </c>
      <c r="J1094" s="16">
        <v>0.24746137078436081</v>
      </c>
      <c r="K1094" s="16">
        <v>0.31166351986921836</v>
      </c>
      <c r="L1094" s="16">
        <v>0.28858543561817196</v>
      </c>
      <c r="M1094" s="16">
        <v>0.23278089479174788</v>
      </c>
      <c r="N1094" s="16">
        <v>0.26107704432740003</v>
      </c>
      <c r="R1094" s="69"/>
    </row>
    <row r="1095" spans="1:18" x14ac:dyDescent="0.25">
      <c r="A1095" s="28" t="s">
        <v>103</v>
      </c>
      <c r="B1095" s="15">
        <v>0.44346818048892428</v>
      </c>
      <c r="C1095" s="16">
        <v>0.48805691500783283</v>
      </c>
      <c r="D1095" s="6">
        <v>0.49313716241739747</v>
      </c>
      <c r="E1095" s="16">
        <v>0.48071083938724152</v>
      </c>
      <c r="F1095" s="6">
        <v>0.5280928607970079</v>
      </c>
      <c r="G1095" s="16">
        <v>0.49096955239681939</v>
      </c>
      <c r="H1095" s="16">
        <v>0.43330060784563196</v>
      </c>
      <c r="I1095" s="16">
        <v>0.47435216780007833</v>
      </c>
      <c r="J1095" s="16">
        <v>0.51157594409374718</v>
      </c>
      <c r="K1095" s="16">
        <v>0.47230687673171801</v>
      </c>
      <c r="L1095" s="16">
        <v>0.48933215069067659</v>
      </c>
      <c r="M1095" s="16">
        <v>0.51177712607435666</v>
      </c>
      <c r="N1095" s="16">
        <v>0.55407648046339331</v>
      </c>
      <c r="R1095" s="69"/>
    </row>
    <row r="1096" spans="1:18" x14ac:dyDescent="0.25">
      <c r="A1096" s="28" t="s">
        <v>104</v>
      </c>
      <c r="B1096" s="15">
        <v>9.1478904389878601E-2</v>
      </c>
      <c r="C1096" s="16">
        <v>6.5403642967350267E-2</v>
      </c>
      <c r="D1096" s="6">
        <v>6.8776274642415328E-2</v>
      </c>
      <c r="E1096" s="16">
        <v>8.1683118274986408E-2</v>
      </c>
      <c r="F1096" s="6">
        <v>7.4401809667390864E-2</v>
      </c>
      <c r="G1096" s="16">
        <v>7.0495380094535931E-2</v>
      </c>
      <c r="H1096" s="16">
        <v>7.2701489009690465E-2</v>
      </c>
      <c r="I1096" s="16">
        <v>3.7756084807124356E-2</v>
      </c>
      <c r="J1096" s="16">
        <v>6.9489752269849117E-2</v>
      </c>
      <c r="K1096" s="16">
        <v>4.7452660937145043E-2</v>
      </c>
      <c r="L1096" s="16">
        <v>7.2058692079732103E-2</v>
      </c>
      <c r="M1096" s="16">
        <v>0.11444156326903722</v>
      </c>
      <c r="N1096" s="16">
        <v>8.9989171248061814E-2</v>
      </c>
      <c r="R1096" s="69"/>
    </row>
    <row r="1097" spans="1:18" x14ac:dyDescent="0.25">
      <c r="A1097" s="28" t="s">
        <v>175</v>
      </c>
      <c r="B1097" s="15">
        <v>3.3122911308946083E-3</v>
      </c>
      <c r="C1097" s="16">
        <v>1.1541819347179461E-2</v>
      </c>
      <c r="D1097" s="6">
        <v>5.8947571150251479E-3</v>
      </c>
      <c r="E1097" s="16">
        <v>1.1817877346713836E-2</v>
      </c>
      <c r="F1097" s="20"/>
      <c r="G1097" s="19"/>
      <c r="H1097" s="16">
        <v>9.0958674981364823E-3</v>
      </c>
      <c r="I1097" s="19"/>
      <c r="J1097" s="16">
        <v>2.244117457189759E-2</v>
      </c>
      <c r="K1097" s="16">
        <v>1.8865115987559061E-2</v>
      </c>
      <c r="L1097" s="16">
        <v>2.1452587718393534E-3</v>
      </c>
      <c r="M1097" s="16">
        <v>7.6346860312938979E-3</v>
      </c>
      <c r="N1097" s="16">
        <v>1.7716863378314327E-3</v>
      </c>
      <c r="R1097" s="69"/>
    </row>
    <row r="1098" spans="1:18" x14ac:dyDescent="0.25">
      <c r="A1098" s="59" t="s">
        <v>248</v>
      </c>
      <c r="B1098" s="17">
        <v>1</v>
      </c>
      <c r="C1098" s="18">
        <v>1</v>
      </c>
      <c r="D1098" s="8">
        <v>1</v>
      </c>
      <c r="E1098" s="18">
        <v>1</v>
      </c>
      <c r="F1098" s="8">
        <v>1</v>
      </c>
      <c r="G1098" s="18">
        <v>1</v>
      </c>
      <c r="H1098" s="18">
        <v>1</v>
      </c>
      <c r="I1098" s="18">
        <v>1</v>
      </c>
      <c r="J1098" s="18">
        <v>1</v>
      </c>
      <c r="K1098" s="18">
        <v>1</v>
      </c>
      <c r="L1098" s="18">
        <v>1</v>
      </c>
      <c r="M1098" s="18">
        <v>1</v>
      </c>
      <c r="N1098" s="18">
        <v>1</v>
      </c>
      <c r="R1098" s="69"/>
    </row>
    <row r="1099" spans="1:18" s="36" customFormat="1" x14ac:dyDescent="0.25">
      <c r="A1099" s="31" t="s">
        <v>249</v>
      </c>
      <c r="B1099" s="32">
        <v>361.30882000000111</v>
      </c>
      <c r="C1099" s="33">
        <v>445.96392000000054</v>
      </c>
      <c r="D1099" s="34">
        <v>425.56121500000052</v>
      </c>
      <c r="E1099" s="33">
        <v>431.07487500000008</v>
      </c>
      <c r="F1099" s="34">
        <v>410.54651810584954</v>
      </c>
      <c r="G1099" s="33">
        <v>418.61221590909037</v>
      </c>
      <c r="H1099" s="33">
        <v>419.87022900763282</v>
      </c>
      <c r="I1099" s="33">
        <v>374.827</v>
      </c>
      <c r="J1099" s="33">
        <v>382.79191685912269</v>
      </c>
      <c r="K1099" s="33">
        <v>378.60211864406756</v>
      </c>
      <c r="L1099" s="33">
        <v>391.15085574572123</v>
      </c>
      <c r="M1099" s="33">
        <v>379.27786885245962</v>
      </c>
      <c r="N1099" s="33">
        <v>381.57946210268898</v>
      </c>
      <c r="Q1099"/>
      <c r="R1099" s="69"/>
    </row>
    <row r="1100" spans="1:18" x14ac:dyDescent="0.25">
      <c r="A1100" s="41" t="s">
        <v>250</v>
      </c>
      <c r="B1100" s="40">
        <v>684</v>
      </c>
      <c r="C1100" s="38">
        <v>530</v>
      </c>
      <c r="D1100" s="39">
        <v>351</v>
      </c>
      <c r="E1100" s="38">
        <v>342</v>
      </c>
      <c r="F1100" s="39">
        <v>301</v>
      </c>
      <c r="G1100" s="38">
        <v>148</v>
      </c>
      <c r="H1100" s="38">
        <v>330</v>
      </c>
      <c r="I1100" s="38">
        <v>152</v>
      </c>
      <c r="J1100" s="38">
        <v>338</v>
      </c>
      <c r="K1100" s="38">
        <v>271</v>
      </c>
      <c r="L1100" s="38">
        <v>326</v>
      </c>
      <c r="M1100" s="38">
        <v>338</v>
      </c>
      <c r="N1100" s="38">
        <v>324</v>
      </c>
      <c r="R1100" s="69"/>
    </row>
    <row r="1101" spans="1:18" x14ac:dyDescent="0.25">
      <c r="R1101" s="69"/>
    </row>
    <row r="1102" spans="1:18" s="36" customFormat="1" x14ac:dyDescent="0.25">
      <c r="A1102" s="62" t="s">
        <v>376</v>
      </c>
      <c r="B1102" s="63">
        <f>B1092+B1093</f>
        <v>0.11202854112445923</v>
      </c>
      <c r="C1102" s="63">
        <f t="shared" ref="C1102:N1102" si="90">C1092+C1093</f>
        <v>9.7129864227581311E-2</v>
      </c>
      <c r="D1102" s="63">
        <f t="shared" si="90"/>
        <v>8.4462760545506832E-2</v>
      </c>
      <c r="E1102" s="63">
        <f t="shared" si="90"/>
        <v>9.3152274300375287E-2</v>
      </c>
      <c r="F1102" s="63">
        <f t="shared" si="90"/>
        <v>8.5830288045963626E-2</v>
      </c>
      <c r="G1102" s="63">
        <f t="shared" si="90"/>
        <v>0.11176336854392406</v>
      </c>
      <c r="H1102" s="63">
        <f t="shared" si="90"/>
        <v>0.15758170766443075</v>
      </c>
      <c r="I1102" s="63">
        <f t="shared" si="90"/>
        <v>0.15827435056706157</v>
      </c>
      <c r="J1102" s="63">
        <f t="shared" si="90"/>
        <v>0.14903175828014531</v>
      </c>
      <c r="K1102" s="63">
        <f t="shared" si="90"/>
        <v>0.14971182647435943</v>
      </c>
      <c r="L1102" s="63">
        <f t="shared" si="90"/>
        <v>0.14787846283958012</v>
      </c>
      <c r="M1102" s="63">
        <f t="shared" si="90"/>
        <v>0.13336572983356429</v>
      </c>
      <c r="N1102" s="63">
        <f t="shared" si="90"/>
        <v>9.3085617623313299E-2</v>
      </c>
      <c r="Q1102"/>
      <c r="R1102" s="69"/>
    </row>
    <row r="1103" spans="1:18" s="36" customFormat="1" x14ac:dyDescent="0.25">
      <c r="A1103" s="64" t="s">
        <v>377</v>
      </c>
      <c r="B1103" s="63">
        <f>B1094</f>
        <v>0.34971208286584338</v>
      </c>
      <c r="C1103" s="63">
        <f t="shared" ref="C1103:N1103" si="91">C1094</f>
        <v>0.33786775845005601</v>
      </c>
      <c r="D1103" s="63">
        <f t="shared" si="91"/>
        <v>0.34772904527965537</v>
      </c>
      <c r="E1103" s="63">
        <f t="shared" si="91"/>
        <v>0.332635890690683</v>
      </c>
      <c r="F1103" s="63">
        <f t="shared" si="91"/>
        <v>0.31167504148963759</v>
      </c>
      <c r="G1103" s="63">
        <f t="shared" si="91"/>
        <v>0.32677169896472064</v>
      </c>
      <c r="H1103" s="63">
        <f t="shared" si="91"/>
        <v>0.32732032798211042</v>
      </c>
      <c r="I1103" s="63">
        <f t="shared" si="91"/>
        <v>0.32961739682573588</v>
      </c>
      <c r="J1103" s="63">
        <f t="shared" si="91"/>
        <v>0.24746137078436081</v>
      </c>
      <c r="K1103" s="63">
        <f t="shared" si="91"/>
        <v>0.31166351986921836</v>
      </c>
      <c r="L1103" s="63">
        <f t="shared" si="91"/>
        <v>0.28858543561817196</v>
      </c>
      <c r="M1103" s="63">
        <f t="shared" si="91"/>
        <v>0.23278089479174788</v>
      </c>
      <c r="N1103" s="63">
        <f t="shared" si="91"/>
        <v>0.26107704432740003</v>
      </c>
      <c r="Q1103"/>
      <c r="R1103" s="69"/>
    </row>
    <row r="1104" spans="1:18" s="36" customFormat="1" x14ac:dyDescent="0.25">
      <c r="A1104" s="65" t="s">
        <v>378</v>
      </c>
      <c r="B1104" s="63">
        <f>B1095+B1096</f>
        <v>0.53494708487880294</v>
      </c>
      <c r="C1104" s="63">
        <f t="shared" ref="C1104:N1104" si="92">C1095+C1096</f>
        <v>0.55346055797518312</v>
      </c>
      <c r="D1104" s="63">
        <f t="shared" si="92"/>
        <v>0.56191343705981278</v>
      </c>
      <c r="E1104" s="63">
        <f t="shared" si="92"/>
        <v>0.56239395766222788</v>
      </c>
      <c r="F1104" s="63">
        <f t="shared" si="92"/>
        <v>0.60249467046439875</v>
      </c>
      <c r="G1104" s="63">
        <f t="shared" si="92"/>
        <v>0.56146493249135532</v>
      </c>
      <c r="H1104" s="63">
        <f t="shared" si="92"/>
        <v>0.50600209685532238</v>
      </c>
      <c r="I1104" s="63">
        <f t="shared" si="92"/>
        <v>0.51210825260720272</v>
      </c>
      <c r="J1104" s="63">
        <f t="shared" si="92"/>
        <v>0.58106569636359628</v>
      </c>
      <c r="K1104" s="63">
        <f t="shared" si="92"/>
        <v>0.51975953766886307</v>
      </c>
      <c r="L1104" s="63">
        <f t="shared" si="92"/>
        <v>0.56139084277040874</v>
      </c>
      <c r="M1104" s="63">
        <f t="shared" si="92"/>
        <v>0.62621868934339386</v>
      </c>
      <c r="N1104" s="63">
        <f t="shared" si="92"/>
        <v>0.64406565171145513</v>
      </c>
      <c r="Q1104"/>
      <c r="R1104" s="69"/>
    </row>
    <row r="1105" spans="1:18" x14ac:dyDescent="0.25">
      <c r="A1105"/>
      <c r="C1105" s="36"/>
      <c r="R1105" s="69"/>
    </row>
    <row r="1106" spans="1:18" x14ac:dyDescent="0.25">
      <c r="A1106" s="60" t="s">
        <v>374</v>
      </c>
      <c r="B1106" s="61">
        <v>3.4933436969592186</v>
      </c>
      <c r="C1106" s="61">
        <v>3.5085684086572204</v>
      </c>
      <c r="D1106" s="61">
        <v>3.5395789344273902</v>
      </c>
      <c r="E1106" s="61">
        <v>3.5515338220247341</v>
      </c>
      <c r="F1106" s="61">
        <v>3.5886731593595602</v>
      </c>
      <c r="G1106" s="61">
        <v>3.5153507090189113</v>
      </c>
      <c r="H1106" s="61">
        <v>3.3913481962055689</v>
      </c>
      <c r="I1106" s="61">
        <v>3.3572234657588709</v>
      </c>
      <c r="J1106" s="61">
        <v>3.4730798688879108</v>
      </c>
      <c r="K1106" s="61">
        <v>3.4180833366604104</v>
      </c>
      <c r="L1106" s="61">
        <v>3.4700637381567607</v>
      </c>
      <c r="M1106" s="61">
        <v>3.5946970168347496</v>
      </c>
      <c r="N1106" s="61">
        <v>3.624342462104313</v>
      </c>
    </row>
    <row r="1107" spans="1:18" x14ac:dyDescent="0.25">
      <c r="A1107" s="66" t="s">
        <v>394</v>
      </c>
      <c r="B1107" s="67">
        <v>360.11205999999765</v>
      </c>
      <c r="C1107" s="68">
        <v>440.81668500000308</v>
      </c>
      <c r="D1107" s="68">
        <v>423.05263499999893</v>
      </c>
      <c r="E1107" s="68">
        <v>425.98048499999828</v>
      </c>
      <c r="F1107" s="68">
        <v>410.54651810584915</v>
      </c>
      <c r="G1107" s="68">
        <v>418.6122159090919</v>
      </c>
      <c r="H1107" s="68">
        <v>416.05114503816958</v>
      </c>
      <c r="I1107" s="68">
        <v>374.82699999999909</v>
      </c>
      <c r="J1107" s="68">
        <v>374.20161662817566</v>
      </c>
      <c r="K1107" s="68">
        <v>371.45974576271107</v>
      </c>
      <c r="L1107" s="68">
        <v>390.31173594131866</v>
      </c>
      <c r="M1107" s="68">
        <v>376.38220140515364</v>
      </c>
      <c r="N1107" s="68">
        <v>380.90342298288721</v>
      </c>
      <c r="Q1107" s="36"/>
      <c r="R1107" s="69"/>
    </row>
    <row r="1108" spans="1:18" x14ac:dyDescent="0.25">
      <c r="A1108" s="70" t="s">
        <v>395</v>
      </c>
      <c r="B1108" s="67">
        <v>681</v>
      </c>
      <c r="C1108" s="68">
        <v>524</v>
      </c>
      <c r="D1108" s="68">
        <v>349</v>
      </c>
      <c r="E1108" s="68">
        <v>338</v>
      </c>
      <c r="F1108" s="68">
        <v>301</v>
      </c>
      <c r="G1108" s="68">
        <v>148</v>
      </c>
      <c r="H1108" s="68">
        <v>327</v>
      </c>
      <c r="I1108" s="68">
        <v>152</v>
      </c>
      <c r="J1108" s="68">
        <v>331</v>
      </c>
      <c r="K1108" s="68">
        <v>266</v>
      </c>
      <c r="L1108" s="68">
        <v>325</v>
      </c>
      <c r="M1108" s="68">
        <v>334</v>
      </c>
      <c r="N1108" s="68">
        <v>323</v>
      </c>
      <c r="Q1108" s="36"/>
      <c r="R1108" s="69"/>
    </row>
    <row r="1109" spans="1:18" x14ac:dyDescent="0.25">
      <c r="A1109"/>
    </row>
    <row r="1110" spans="1:18" x14ac:dyDescent="0.25">
      <c r="A1110" s="71" t="s">
        <v>396</v>
      </c>
      <c r="B1110" s="71" t="s">
        <v>430</v>
      </c>
    </row>
    <row r="1111" spans="1:18" x14ac:dyDescent="0.25">
      <c r="A1111" s="71" t="s">
        <v>398</v>
      </c>
      <c r="B1111" s="71" t="s">
        <v>399</v>
      </c>
    </row>
    <row r="1112" spans="1:18" x14ac:dyDescent="0.25">
      <c r="A1112"/>
    </row>
    <row r="1113" spans="1:18" x14ac:dyDescent="0.25">
      <c r="A1113" s="72" t="s">
        <v>431</v>
      </c>
      <c r="B1113" s="1"/>
      <c r="C1113" s="1"/>
      <c r="D1113" s="1"/>
      <c r="E1113" s="1"/>
      <c r="F1113" s="1"/>
      <c r="G1113" s="1"/>
      <c r="H1113" s="1"/>
      <c r="I1113" s="1"/>
      <c r="J1113" s="2"/>
    </row>
    <row r="1115" spans="1:18" x14ac:dyDescent="0.25">
      <c r="B1115" s="10" t="s">
        <v>0</v>
      </c>
      <c r="C1115" s="10" t="s">
        <v>1</v>
      </c>
      <c r="D1115" s="10" t="s">
        <v>2</v>
      </c>
      <c r="E1115" s="10" t="s">
        <v>3</v>
      </c>
      <c r="F1115" s="10" t="s">
        <v>4</v>
      </c>
      <c r="G1115" s="10" t="s">
        <v>5</v>
      </c>
      <c r="H1115" s="11" t="s">
        <v>6</v>
      </c>
      <c r="I1115" s="12" t="s">
        <v>7</v>
      </c>
      <c r="J1115" s="11" t="s">
        <v>8</v>
      </c>
      <c r="K1115" s="12" t="s">
        <v>9</v>
      </c>
      <c r="L1115" s="11" t="s">
        <v>10</v>
      </c>
      <c r="M1115" s="11" t="s">
        <v>11</v>
      </c>
      <c r="N1115" s="11" t="s">
        <v>12</v>
      </c>
    </row>
    <row r="1116" spans="1:18" x14ac:dyDescent="0.25">
      <c r="A1116" s="27" t="s">
        <v>478</v>
      </c>
      <c r="B1116" s="13">
        <v>0.11600000000000001</v>
      </c>
      <c r="C1116" s="13">
        <v>8.2000000000000003E-2</v>
      </c>
      <c r="D1116" s="13">
        <v>7.0999999999999994E-2</v>
      </c>
      <c r="E1116" s="13">
        <v>8.2000000000000003E-2</v>
      </c>
      <c r="F1116" s="13">
        <v>6.2E-2</v>
      </c>
      <c r="G1116" s="13">
        <v>6.8562436607674387E-2</v>
      </c>
      <c r="H1116" s="14">
        <v>9.3542899498943011E-2</v>
      </c>
      <c r="I1116" s="4">
        <v>6.4835119633707722E-2</v>
      </c>
      <c r="J1116" s="14">
        <v>9.914507208260788E-2</v>
      </c>
      <c r="K1116" s="4">
        <v>8.2841676134465081E-2</v>
      </c>
      <c r="L1116" s="14">
        <v>9.2643813236263528E-2</v>
      </c>
      <c r="M1116" s="14">
        <v>0.20913541823049389</v>
      </c>
      <c r="N1116" s="14">
        <v>8.4601286136028311E-2</v>
      </c>
    </row>
    <row r="1117" spans="1:18" x14ac:dyDescent="0.25">
      <c r="A1117" s="28" t="s">
        <v>479</v>
      </c>
      <c r="B1117" s="15">
        <v>0.09</v>
      </c>
      <c r="C1117" s="15">
        <v>3.9E-2</v>
      </c>
      <c r="D1117" s="15">
        <v>4.8000000000000001E-2</v>
      </c>
      <c r="E1117" s="15">
        <v>0.04</v>
      </c>
      <c r="F1117" s="15">
        <v>4.2999999999999997E-2</v>
      </c>
      <c r="G1117" s="15">
        <v>4.8416533844651159E-2</v>
      </c>
      <c r="H1117" s="16">
        <v>3.870079987201018E-2</v>
      </c>
      <c r="I1117" s="6">
        <v>5.2241894806660506E-2</v>
      </c>
      <c r="J1117" s="16">
        <v>6.6829329356136766E-2</v>
      </c>
      <c r="K1117" s="6">
        <v>8.5317115551694245E-2</v>
      </c>
      <c r="L1117" s="16">
        <v>8.9734586832525942E-2</v>
      </c>
      <c r="M1117" s="16">
        <v>0.13405881687696627</v>
      </c>
      <c r="N1117" s="16">
        <v>0.10727490531078282</v>
      </c>
    </row>
    <row r="1118" spans="1:18" x14ac:dyDescent="0.25">
      <c r="A1118" s="28" t="s">
        <v>480</v>
      </c>
      <c r="B1118" s="15">
        <v>0.13800000000000001</v>
      </c>
      <c r="C1118" s="15">
        <v>0.109</v>
      </c>
      <c r="D1118" s="15">
        <v>0.16</v>
      </c>
      <c r="E1118" s="15">
        <v>0.13</v>
      </c>
      <c r="F1118" s="15">
        <v>0.127</v>
      </c>
      <c r="G1118" s="15">
        <v>7.3923616142248016E-2</v>
      </c>
      <c r="H1118" s="16">
        <v>0.12898524826739557</v>
      </c>
      <c r="I1118" s="6">
        <v>0.16418367058375893</v>
      </c>
      <c r="J1118" s="16">
        <v>0.16233438507045433</v>
      </c>
      <c r="K1118" s="6">
        <v>0.15691773040165735</v>
      </c>
      <c r="L1118" s="16">
        <v>0.11141763879732865</v>
      </c>
      <c r="M1118" s="16">
        <v>0.15728590806250323</v>
      </c>
      <c r="N1118" s="16">
        <v>0.178009045389007</v>
      </c>
    </row>
    <row r="1119" spans="1:18" x14ac:dyDescent="0.25">
      <c r="A1119" s="28" t="s">
        <v>481</v>
      </c>
      <c r="B1119" s="15">
        <v>3.5000000000000003E-2</v>
      </c>
      <c r="C1119" s="15">
        <v>1.0999999999999999E-2</v>
      </c>
      <c r="D1119" s="15">
        <v>1.0999999999999999E-2</v>
      </c>
      <c r="E1119" s="15">
        <v>2.1000000000000001E-2</v>
      </c>
      <c r="F1119" s="15">
        <v>1.6E-2</v>
      </c>
      <c r="G1119" s="15">
        <v>2.9569446456899212E-2</v>
      </c>
      <c r="H1119" s="16">
        <v>1.9364914913203673E-2</v>
      </c>
      <c r="I1119" s="6">
        <v>4.5709408477064312E-2</v>
      </c>
      <c r="J1119" s="16">
        <v>1.6140578760460118E-2</v>
      </c>
      <c r="K1119" s="6">
        <v>2.366905032413287E-2</v>
      </c>
      <c r="L1119" s="16">
        <v>1.6538163891197791E-2</v>
      </c>
      <c r="M1119" s="16">
        <v>4.5237290590450466E-2</v>
      </c>
      <c r="N1119" s="16">
        <v>2.2656911769865527E-2</v>
      </c>
    </row>
    <row r="1120" spans="1:18" x14ac:dyDescent="0.25">
      <c r="A1120" s="28" t="s">
        <v>482</v>
      </c>
      <c r="B1120" s="15">
        <v>0.10199999999999999</v>
      </c>
      <c r="C1120" s="15">
        <v>0.13600000000000001</v>
      </c>
      <c r="D1120" s="15">
        <v>0.13200000000000001</v>
      </c>
      <c r="E1120" s="15">
        <v>0.129</v>
      </c>
      <c r="F1120" s="15">
        <v>0.123</v>
      </c>
      <c r="G1120" s="15">
        <v>0.14654841690922482</v>
      </c>
      <c r="H1120" s="16">
        <v>0.12901427822179279</v>
      </c>
      <c r="I1120" s="6">
        <v>0.14131996843017228</v>
      </c>
      <c r="J1120" s="16">
        <v>0.12266943919630106</v>
      </c>
      <c r="K1120" s="6">
        <v>0.10715498228964783</v>
      </c>
      <c r="L1120" s="16">
        <v>0.11019232422826676</v>
      </c>
      <c r="M1120" s="16">
        <v>0.16876933221079471</v>
      </c>
      <c r="N1120" s="16">
        <v>0.17060098206125951</v>
      </c>
    </row>
    <row r="1121" spans="1:14" x14ac:dyDescent="0.25">
      <c r="A1121" s="28" t="s">
        <v>483</v>
      </c>
      <c r="B1121" s="15">
        <v>0.23599999999999999</v>
      </c>
      <c r="C1121" s="15">
        <v>0.28699999999999998</v>
      </c>
      <c r="D1121" s="15">
        <v>0.255</v>
      </c>
      <c r="E1121" s="15">
        <v>0.29399999999999998</v>
      </c>
      <c r="F1121" s="15">
        <v>0.27900000000000003</v>
      </c>
      <c r="G1121" s="15">
        <v>0.31047918779744182</v>
      </c>
      <c r="H1121" s="16">
        <v>0.34842912465655951</v>
      </c>
      <c r="I1121" s="6">
        <v>0.2723874553639144</v>
      </c>
      <c r="J1121" s="16">
        <v>0.26501571790469969</v>
      </c>
      <c r="K1121" s="6">
        <v>0.26358083272071092</v>
      </c>
      <c r="L1121" s="16">
        <v>0.27737968987359946</v>
      </c>
      <c r="M1121" s="16">
        <v>0.17590203756624281</v>
      </c>
      <c r="N1121" s="16">
        <v>0.27091725323580645</v>
      </c>
    </row>
    <row r="1122" spans="1:14" x14ac:dyDescent="0.25">
      <c r="A1122" s="28" t="s">
        <v>484</v>
      </c>
      <c r="B1122" s="15">
        <v>0.16500000000000001</v>
      </c>
      <c r="C1122" s="15">
        <v>0.16900000000000001</v>
      </c>
      <c r="D1122" s="15">
        <v>0.17499999999999999</v>
      </c>
      <c r="E1122" s="15">
        <v>0.17699999999999999</v>
      </c>
      <c r="F1122" s="15">
        <v>0.19900000000000001</v>
      </c>
      <c r="G1122" s="15">
        <v>0.15580604256961242</v>
      </c>
      <c r="H1122" s="16">
        <v>0.11935504472870871</v>
      </c>
      <c r="I1122" s="6">
        <v>0.14271721609649873</v>
      </c>
      <c r="J1122" s="16">
        <v>0.14382303637904525</v>
      </c>
      <c r="K1122" s="6">
        <v>0.13775847089487403</v>
      </c>
      <c r="L1122" s="16">
        <v>0.17077015678294033</v>
      </c>
      <c r="M1122" s="16">
        <v>6.446186598450182E-2</v>
      </c>
      <c r="N1122" s="16">
        <v>8.1355037366111022E-2</v>
      </c>
    </row>
    <row r="1123" spans="1:14" x14ac:dyDescent="0.25">
      <c r="A1123" s="28" t="s">
        <v>485</v>
      </c>
      <c r="B1123" s="15">
        <v>2.3E-2</v>
      </c>
      <c r="C1123" s="15">
        <v>3.5999999999999997E-2</v>
      </c>
      <c r="D1123" s="15">
        <v>3.2000000000000001E-2</v>
      </c>
      <c r="E1123" s="15">
        <v>1.2999999999999999E-2</v>
      </c>
      <c r="F1123" s="15">
        <v>2.8000000000000001E-2</v>
      </c>
      <c r="G1123" s="15">
        <v>4.8416533844651159E-2</v>
      </c>
      <c r="H1123" s="16">
        <v>3.8718217844648489E-2</v>
      </c>
      <c r="I1123" s="6">
        <v>2.3317454155622794E-2</v>
      </c>
      <c r="J1123" s="16">
        <v>2.4966539578788936E-2</v>
      </c>
      <c r="K1123" s="6">
        <v>4.6151172893136409E-2</v>
      </c>
      <c r="L1123" s="16">
        <v>2.1346269597867513E-2</v>
      </c>
      <c r="M1123" s="16">
        <v>1.5397979827373322E-2</v>
      </c>
      <c r="N1123" s="16">
        <v>9.7053314999741066E-3</v>
      </c>
    </row>
    <row r="1124" spans="1:14" x14ac:dyDescent="0.25">
      <c r="A1124" s="28" t="s">
        <v>486</v>
      </c>
      <c r="B1124" s="15">
        <v>5.7000000000000002E-2</v>
      </c>
      <c r="C1124" s="15">
        <v>7.3999999999999996E-2</v>
      </c>
      <c r="D1124" s="15">
        <v>7.2999999999999995E-2</v>
      </c>
      <c r="E1124" s="15">
        <v>6.3E-2</v>
      </c>
      <c r="F1124" s="15">
        <v>5.8000000000000003E-2</v>
      </c>
      <c r="G1124" s="15">
        <v>2.9569446456899212E-2</v>
      </c>
      <c r="H1124" s="16">
        <v>3.5500408677246929E-2</v>
      </c>
      <c r="I1124" s="6">
        <v>4.1045917645939761E-2</v>
      </c>
      <c r="J1124" s="16">
        <v>6.0201212441002433E-2</v>
      </c>
      <c r="K1124" s="6">
        <v>5.1102051727594765E-2</v>
      </c>
      <c r="L1124" s="16">
        <v>5.1971968242139323E-2</v>
      </c>
      <c r="M1124" s="16">
        <v>1.244007303996101E-2</v>
      </c>
      <c r="N1124" s="16">
        <v>3.6057921231268927E-2</v>
      </c>
    </row>
    <row r="1125" spans="1:14" x14ac:dyDescent="0.25">
      <c r="A1125" s="28" t="s">
        <v>487</v>
      </c>
      <c r="B1125" s="15">
        <v>3.6999999999999998E-2</v>
      </c>
      <c r="C1125" s="15">
        <v>5.7000000000000002E-2</v>
      </c>
      <c r="D1125" s="15">
        <v>4.2999999999999997E-2</v>
      </c>
      <c r="E1125" s="15">
        <v>0.05</v>
      </c>
      <c r="F1125" s="15">
        <v>6.4000000000000001E-2</v>
      </c>
      <c r="G1125" s="15">
        <v>8.8708339370697636E-2</v>
      </c>
      <c r="H1125" s="16">
        <v>4.8389063319491443E-2</v>
      </c>
      <c r="I1125" s="6">
        <v>5.2241894806660506E-2</v>
      </c>
      <c r="J1125" s="16">
        <v>3.8874689230503676E-2</v>
      </c>
      <c r="K1125" s="6">
        <v>4.5506917062086504E-2</v>
      </c>
      <c r="L1125" s="16">
        <v>5.8005388517870932E-2</v>
      </c>
      <c r="M1125" s="16">
        <v>1.7311277610712356E-2</v>
      </c>
      <c r="N1125" s="16">
        <v>3.8821325999896412E-2</v>
      </c>
    </row>
    <row r="1126" spans="1:14" x14ac:dyDescent="0.25">
      <c r="A1126" s="59" t="s">
        <v>248</v>
      </c>
      <c r="B1126" s="17">
        <v>1</v>
      </c>
      <c r="C1126" s="17">
        <v>1</v>
      </c>
      <c r="D1126" s="17">
        <v>1</v>
      </c>
      <c r="E1126" s="17">
        <v>1</v>
      </c>
      <c r="F1126" s="17">
        <v>1</v>
      </c>
      <c r="G1126" s="17">
        <v>1</v>
      </c>
      <c r="H1126" s="18">
        <v>1</v>
      </c>
      <c r="I1126" s="8">
        <v>1</v>
      </c>
      <c r="J1126" s="18">
        <v>1</v>
      </c>
      <c r="K1126" s="8">
        <v>1</v>
      </c>
      <c r="L1126" s="18">
        <v>1</v>
      </c>
      <c r="M1126" s="18">
        <v>1</v>
      </c>
      <c r="N1126" s="18">
        <v>1</v>
      </c>
    </row>
    <row r="1127" spans="1:14" s="36" customFormat="1" x14ac:dyDescent="0.25">
      <c r="A1127" s="31" t="s">
        <v>249</v>
      </c>
      <c r="B1127" s="32">
        <v>311.70100000000002</v>
      </c>
      <c r="C1127" s="32">
        <v>405.14400000000001</v>
      </c>
      <c r="D1127" s="32">
        <v>387.08199999999999</v>
      </c>
      <c r="E1127" s="32">
        <v>396.01299999999998</v>
      </c>
      <c r="F1127" s="32">
        <v>394.827</v>
      </c>
      <c r="G1127" s="32">
        <v>378.40426136363646</v>
      </c>
      <c r="H1127" s="33">
        <v>394.43333333333311</v>
      </c>
      <c r="I1127" s="34">
        <v>388.97900000000004</v>
      </c>
      <c r="J1127" s="33">
        <v>377.28556581986123</v>
      </c>
      <c r="K1127" s="34">
        <v>369.84816384180772</v>
      </c>
      <c r="L1127" s="33">
        <v>375.33398533007352</v>
      </c>
      <c r="M1127" s="33">
        <v>354.1098360655738</v>
      </c>
      <c r="N1127" s="33">
        <v>365.85391198043999</v>
      </c>
    </row>
    <row r="1128" spans="1:14" x14ac:dyDescent="0.25">
      <c r="A1128" s="41" t="s">
        <v>250</v>
      </c>
      <c r="B1128" s="40">
        <v>592</v>
      </c>
      <c r="C1128" s="40">
        <v>486</v>
      </c>
      <c r="D1128" s="40">
        <v>323</v>
      </c>
      <c r="E1128" s="40">
        <v>318</v>
      </c>
      <c r="F1128" s="40">
        <v>285</v>
      </c>
      <c r="G1128" s="40">
        <v>135</v>
      </c>
      <c r="H1128" s="38">
        <v>310</v>
      </c>
      <c r="I1128" s="39">
        <v>157</v>
      </c>
      <c r="J1128" s="38">
        <v>328</v>
      </c>
      <c r="K1128" s="39">
        <v>265</v>
      </c>
      <c r="L1128" s="38">
        <v>308</v>
      </c>
      <c r="M1128" s="38">
        <v>313</v>
      </c>
      <c r="N1128" s="38">
        <v>307</v>
      </c>
    </row>
    <row r="1129" spans="1:14" x14ac:dyDescent="0.25">
      <c r="A1129"/>
    </row>
    <row r="1130" spans="1:14" x14ac:dyDescent="0.25">
      <c r="A1130" s="71" t="s">
        <v>396</v>
      </c>
      <c r="B1130" s="71" t="s">
        <v>432</v>
      </c>
    </row>
    <row r="1131" spans="1:14" x14ac:dyDescent="0.25">
      <c r="A1131" s="71" t="s">
        <v>398</v>
      </c>
      <c r="B1131" s="71" t="s">
        <v>433</v>
      </c>
    </row>
    <row r="1132" spans="1:14" x14ac:dyDescent="0.25">
      <c r="A1132"/>
    </row>
    <row r="1134" spans="1:14" x14ac:dyDescent="0.25">
      <c r="A1134" s="30" t="s">
        <v>312</v>
      </c>
      <c r="B1134" s="1"/>
      <c r="C1134" s="1"/>
      <c r="D1134" s="1"/>
      <c r="E1134" s="1"/>
      <c r="F1134" s="1"/>
      <c r="G1134" s="1"/>
      <c r="H1134" s="1"/>
      <c r="I1134" s="1"/>
      <c r="J1134" s="1"/>
      <c r="K1134" s="1"/>
      <c r="L1134" s="1"/>
      <c r="M1134" s="1"/>
      <c r="N1134" s="1"/>
    </row>
    <row r="1136" spans="1:14" x14ac:dyDescent="0.25">
      <c r="B1136" s="10" t="s">
        <v>0</v>
      </c>
      <c r="C1136" s="11" t="s">
        <v>1</v>
      </c>
      <c r="D1136" s="12" t="s">
        <v>2</v>
      </c>
      <c r="E1136" s="11" t="s">
        <v>3</v>
      </c>
      <c r="F1136" s="12" t="s">
        <v>4</v>
      </c>
      <c r="G1136" s="11" t="s">
        <v>5</v>
      </c>
      <c r="H1136" s="11" t="s">
        <v>6</v>
      </c>
      <c r="I1136" s="11" t="s">
        <v>7</v>
      </c>
      <c r="J1136" s="11" t="s">
        <v>8</v>
      </c>
      <c r="K1136" s="11" t="s">
        <v>9</v>
      </c>
      <c r="L1136" s="11" t="s">
        <v>10</v>
      </c>
      <c r="M1136" s="11" t="s">
        <v>11</v>
      </c>
      <c r="N1136" s="11" t="s">
        <v>12</v>
      </c>
    </row>
    <row r="1137" spans="1:14" x14ac:dyDescent="0.25">
      <c r="A1137" s="27" t="s">
        <v>73</v>
      </c>
      <c r="B1137" s="13">
        <v>0.53023392259763191</v>
      </c>
      <c r="C1137" s="14">
        <v>0.51368757977720192</v>
      </c>
      <c r="D1137" s="4">
        <v>0.4579768151910113</v>
      </c>
      <c r="E1137" s="14">
        <v>0.52970363490406591</v>
      </c>
      <c r="F1137" s="4">
        <v>0.44494049088843901</v>
      </c>
      <c r="G1137" s="14">
        <v>0.46774996377581407</v>
      </c>
      <c r="H1137" s="14">
        <v>0.46126146118727379</v>
      </c>
      <c r="I1137" s="14">
        <v>0.47015905742983577</v>
      </c>
      <c r="J1137" s="14">
        <v>0.48535347151296188</v>
      </c>
      <c r="K1137" s="14">
        <v>0.49898282429993995</v>
      </c>
      <c r="L1137" s="14">
        <v>0.48781134454985819</v>
      </c>
      <c r="M1137" s="14">
        <v>0.63349435104285656</v>
      </c>
      <c r="N1137" s="14">
        <v>0.56255305239951092</v>
      </c>
    </row>
    <row r="1138" spans="1:14" x14ac:dyDescent="0.25">
      <c r="A1138" s="28" t="s">
        <v>74</v>
      </c>
      <c r="B1138" s="15">
        <v>0.4697660774023682</v>
      </c>
      <c r="C1138" s="16">
        <v>0.48631242022279797</v>
      </c>
      <c r="D1138" s="6">
        <v>0.5420231848089887</v>
      </c>
      <c r="E1138" s="16">
        <v>0.47029636509593414</v>
      </c>
      <c r="F1138" s="6">
        <v>0.55505950911156099</v>
      </c>
      <c r="G1138" s="16">
        <v>0.53225003622418587</v>
      </c>
      <c r="H1138" s="16">
        <v>0.53873853881272626</v>
      </c>
      <c r="I1138" s="16">
        <v>0.52984094257016423</v>
      </c>
      <c r="J1138" s="16">
        <v>0.51464652848703818</v>
      </c>
      <c r="K1138" s="16">
        <v>0.50101717570005999</v>
      </c>
      <c r="L1138" s="16">
        <v>0.51218865545014181</v>
      </c>
      <c r="M1138" s="16">
        <v>0.36650564895714333</v>
      </c>
      <c r="N1138" s="16">
        <v>0.43744694760048902</v>
      </c>
    </row>
    <row r="1139" spans="1:14" x14ac:dyDescent="0.25">
      <c r="A1139" s="59" t="s">
        <v>248</v>
      </c>
      <c r="B1139" s="17">
        <v>1</v>
      </c>
      <c r="C1139" s="18">
        <v>1</v>
      </c>
      <c r="D1139" s="8">
        <v>1</v>
      </c>
      <c r="E1139" s="18">
        <v>1</v>
      </c>
      <c r="F1139" s="8">
        <v>1</v>
      </c>
      <c r="G1139" s="18">
        <v>1</v>
      </c>
      <c r="H1139" s="18">
        <v>1</v>
      </c>
      <c r="I1139" s="18">
        <v>1</v>
      </c>
      <c r="J1139" s="18">
        <v>1</v>
      </c>
      <c r="K1139" s="18">
        <v>1</v>
      </c>
      <c r="L1139" s="18">
        <v>1</v>
      </c>
      <c r="M1139" s="18">
        <v>1</v>
      </c>
      <c r="N1139" s="18">
        <v>1</v>
      </c>
    </row>
    <row r="1140" spans="1:14" s="36" customFormat="1" x14ac:dyDescent="0.25">
      <c r="A1140" s="31" t="s">
        <v>249</v>
      </c>
      <c r="B1140" s="32">
        <v>311.70054000000141</v>
      </c>
      <c r="C1140" s="33">
        <v>405.1439400000005</v>
      </c>
      <c r="D1140" s="34">
        <v>387.08233500000063</v>
      </c>
      <c r="E1140" s="33">
        <v>396.01306500000021</v>
      </c>
      <c r="F1140" s="34">
        <v>394.82729805013912</v>
      </c>
      <c r="G1140" s="33">
        <v>378.4042613636355</v>
      </c>
      <c r="H1140" s="33">
        <v>394.4333333333318</v>
      </c>
      <c r="I1140" s="33">
        <v>388.9789999999997</v>
      </c>
      <c r="J1140" s="33">
        <v>377.28556581986209</v>
      </c>
      <c r="K1140" s="33">
        <v>369.84816384180778</v>
      </c>
      <c r="L1140" s="33">
        <v>375.33398533007289</v>
      </c>
      <c r="M1140" s="33">
        <v>354.10983606557465</v>
      </c>
      <c r="N1140" s="33">
        <v>366.52995110024381</v>
      </c>
    </row>
    <row r="1141" spans="1:14" x14ac:dyDescent="0.25">
      <c r="A1141" s="41" t="s">
        <v>250</v>
      </c>
      <c r="B1141" s="40">
        <v>592</v>
      </c>
      <c r="C1141" s="38">
        <v>486</v>
      </c>
      <c r="D1141" s="39">
        <v>323</v>
      </c>
      <c r="E1141" s="38">
        <v>318</v>
      </c>
      <c r="F1141" s="39">
        <v>285</v>
      </c>
      <c r="G1141" s="38">
        <v>135</v>
      </c>
      <c r="H1141" s="38">
        <v>310</v>
      </c>
      <c r="I1141" s="38">
        <v>157</v>
      </c>
      <c r="J1141" s="38">
        <v>328</v>
      </c>
      <c r="K1141" s="38">
        <v>265</v>
      </c>
      <c r="L1141" s="38">
        <v>308</v>
      </c>
      <c r="M1141" s="38">
        <v>313</v>
      </c>
      <c r="N1141" s="38">
        <v>308</v>
      </c>
    </row>
    <row r="1142" spans="1:14" x14ac:dyDescent="0.25">
      <c r="A1142"/>
    </row>
    <row r="1143" spans="1:14" x14ac:dyDescent="0.25">
      <c r="A1143" s="71" t="s">
        <v>396</v>
      </c>
      <c r="B1143" s="71" t="s">
        <v>432</v>
      </c>
    </row>
    <row r="1144" spans="1:14" x14ac:dyDescent="0.25">
      <c r="A1144" s="71" t="s">
        <v>398</v>
      </c>
      <c r="B1144" s="71" t="s">
        <v>399</v>
      </c>
    </row>
    <row r="1146" spans="1:14" x14ac:dyDescent="0.25">
      <c r="A1146" s="30" t="s">
        <v>434</v>
      </c>
      <c r="B1146" s="1"/>
      <c r="C1146" s="1"/>
      <c r="D1146" s="1"/>
      <c r="E1146" s="1"/>
      <c r="F1146" s="1"/>
      <c r="G1146" s="1"/>
      <c r="H1146" s="1"/>
      <c r="I1146" s="1"/>
      <c r="J1146" s="1"/>
      <c r="K1146" s="1"/>
      <c r="L1146" s="1"/>
      <c r="M1146" s="1"/>
      <c r="N1146" s="1"/>
    </row>
    <row r="1148" spans="1:14" x14ac:dyDescent="0.25">
      <c r="B1148" s="10" t="s">
        <v>0</v>
      </c>
      <c r="C1148" s="11" t="s">
        <v>1</v>
      </c>
      <c r="D1148" s="12" t="s">
        <v>2</v>
      </c>
      <c r="E1148" s="11" t="s">
        <v>3</v>
      </c>
      <c r="F1148" s="12" t="s">
        <v>4</v>
      </c>
      <c r="G1148" s="11" t="s">
        <v>5</v>
      </c>
      <c r="H1148" s="11" t="s">
        <v>6</v>
      </c>
      <c r="I1148" s="11" t="s">
        <v>7</v>
      </c>
      <c r="J1148" s="11" t="s">
        <v>8</v>
      </c>
      <c r="K1148" s="11" t="s">
        <v>9</v>
      </c>
      <c r="L1148" s="11" t="s">
        <v>10</v>
      </c>
      <c r="M1148" s="11" t="s">
        <v>11</v>
      </c>
      <c r="N1148" s="11" t="s">
        <v>12</v>
      </c>
    </row>
    <row r="1149" spans="1:14" x14ac:dyDescent="0.25">
      <c r="A1149" s="27" t="s">
        <v>101</v>
      </c>
      <c r="B1149" s="13">
        <v>8.9151845841637673E-3</v>
      </c>
      <c r="C1149" s="14">
        <v>1.7983164205788167E-2</v>
      </c>
      <c r="D1149" s="4">
        <v>4.3114599895135918E-3</v>
      </c>
      <c r="E1149" s="14">
        <v>4.162034401567029E-3</v>
      </c>
      <c r="F1149" s="4">
        <v>6.9823553896841486E-3</v>
      </c>
      <c r="G1149" s="14">
        <v>1.4784723228449627E-2</v>
      </c>
      <c r="H1149" s="14">
        <v>1.612388178228441E-2</v>
      </c>
      <c r="I1149" s="14">
        <v>2.0522958822969881E-2</v>
      </c>
      <c r="J1149" s="14">
        <v>3.3036828959018959E-2</v>
      </c>
      <c r="K1149" s="14">
        <v>1.3072244870681021E-2</v>
      </c>
      <c r="L1149" s="14">
        <v>1.240362291839835E-2</v>
      </c>
      <c r="M1149" s="14">
        <v>1.2788276041318748E-2</v>
      </c>
      <c r="N1149" s="14">
        <v>8.3082767580043571E-3</v>
      </c>
    </row>
    <row r="1150" spans="1:14" x14ac:dyDescent="0.25">
      <c r="A1150" s="28" t="s">
        <v>102</v>
      </c>
      <c r="B1150" s="15">
        <v>2.1178623160783703E-2</v>
      </c>
      <c r="C1150" s="16">
        <v>7.4301296472557246E-2</v>
      </c>
      <c r="D1150" s="6">
        <v>5.1832370495543192E-2</v>
      </c>
      <c r="E1150" s="16">
        <v>3.670061996565694E-2</v>
      </c>
      <c r="F1150" s="6">
        <v>6.4846941295160984E-2</v>
      </c>
      <c r="G1150" s="16">
        <v>8.5944790586666736E-2</v>
      </c>
      <c r="H1150" s="16">
        <v>9.3542899498943163E-2</v>
      </c>
      <c r="I1150" s="16">
        <v>7.5559348962283293E-2</v>
      </c>
      <c r="J1150" s="16">
        <v>7.3388275860169244E-2</v>
      </c>
      <c r="K1150" s="16">
        <v>4.3624941522421995E-2</v>
      </c>
      <c r="L1150" s="16">
        <v>9.2092063401071969E-2</v>
      </c>
      <c r="M1150" s="16">
        <v>6.8116178774629554E-2</v>
      </c>
      <c r="N1150" s="16">
        <v>5.5831553107432333E-2</v>
      </c>
    </row>
    <row r="1151" spans="1:14" x14ac:dyDescent="0.25">
      <c r="A1151" s="28" t="s">
        <v>77</v>
      </c>
      <c r="B1151" s="15">
        <v>0.2801215495219454</v>
      </c>
      <c r="C1151" s="16">
        <v>0.33638474266701407</v>
      </c>
      <c r="D1151" s="6">
        <v>0.42330898412091078</v>
      </c>
      <c r="E1151" s="16">
        <v>0.4282994299695641</v>
      </c>
      <c r="F1151" s="6">
        <v>0.31461306731196609</v>
      </c>
      <c r="G1151" s="16">
        <v>0.34540981378891511</v>
      </c>
      <c r="H1151" s="16">
        <v>0.35487054898224257</v>
      </c>
      <c r="I1151" s="16">
        <v>0.37126425848182054</v>
      </c>
      <c r="J1151" s="16">
        <v>0.30759959391459496</v>
      </c>
      <c r="K1151" s="16">
        <v>0.37014235113279415</v>
      </c>
      <c r="L1151" s="16">
        <v>0.31682622029866203</v>
      </c>
      <c r="M1151" s="16">
        <v>0.23714575387437814</v>
      </c>
      <c r="N1151" s="16">
        <v>0.30687425684949216</v>
      </c>
    </row>
    <row r="1152" spans="1:14" x14ac:dyDescent="0.25">
      <c r="A1152" s="28" t="s">
        <v>103</v>
      </c>
      <c r="B1152" s="15">
        <v>0.54849601450196162</v>
      </c>
      <c r="C1152" s="16">
        <v>0.52771737126316121</v>
      </c>
      <c r="D1152" s="6">
        <v>0.44490693433478445</v>
      </c>
      <c r="E1152" s="16">
        <v>0.47181324686850951</v>
      </c>
      <c r="F1152" s="6">
        <v>0.5501583852465376</v>
      </c>
      <c r="G1152" s="16">
        <v>0.49065941532286766</v>
      </c>
      <c r="H1152" s="16">
        <v>0.49031463954795762</v>
      </c>
      <c r="I1152" s="16">
        <v>0.49627100691811099</v>
      </c>
      <c r="J1152" s="16">
        <v>0.49047024555189933</v>
      </c>
      <c r="K1152" s="16">
        <v>0.52646661765688718</v>
      </c>
      <c r="L1152" s="16">
        <v>0.51151509071627099</v>
      </c>
      <c r="M1152" s="16">
        <v>0.55867799257828332</v>
      </c>
      <c r="N1152" s="16">
        <v>0.52930326877825606</v>
      </c>
    </row>
    <row r="1153" spans="1:14" x14ac:dyDescent="0.25">
      <c r="A1153" s="28" t="s">
        <v>104</v>
      </c>
      <c r="B1153" s="15">
        <v>0.14128862823114538</v>
      </c>
      <c r="C1153" s="16">
        <v>4.3613425391479319E-2</v>
      </c>
      <c r="D1153" s="6">
        <v>7.5640251059248001E-2</v>
      </c>
      <c r="E1153" s="16">
        <v>5.9024668794702494E-2</v>
      </c>
      <c r="F1153" s="6">
        <v>6.3399250756651149E-2</v>
      </c>
      <c r="G1153" s="16">
        <v>6.3201257073100842E-2</v>
      </c>
      <c r="H1153" s="16">
        <v>4.5148030188572233E-2</v>
      </c>
      <c r="I1153" s="16">
        <v>3.6382426814815197E-2</v>
      </c>
      <c r="J1153" s="16">
        <v>9.550505571431761E-2</v>
      </c>
      <c r="K1153" s="16">
        <v>4.6693844817215828E-2</v>
      </c>
      <c r="L1153" s="16">
        <v>6.7163002665596605E-2</v>
      </c>
      <c r="M1153" s="16">
        <v>0.1232717987313901</v>
      </c>
      <c r="N1153" s="16">
        <v>9.9682644506814994E-2</v>
      </c>
    </row>
    <row r="1154" spans="1:14" x14ac:dyDescent="0.25">
      <c r="A1154" s="59" t="s">
        <v>248</v>
      </c>
      <c r="B1154" s="17">
        <v>1</v>
      </c>
      <c r="C1154" s="18">
        <v>1</v>
      </c>
      <c r="D1154" s="8">
        <v>1</v>
      </c>
      <c r="E1154" s="18">
        <v>1</v>
      </c>
      <c r="F1154" s="8">
        <v>1</v>
      </c>
      <c r="G1154" s="18">
        <v>1</v>
      </c>
      <c r="H1154" s="18">
        <v>1</v>
      </c>
      <c r="I1154" s="18">
        <v>1</v>
      </c>
      <c r="J1154" s="18">
        <v>1</v>
      </c>
      <c r="K1154" s="18">
        <v>1</v>
      </c>
      <c r="L1154" s="18">
        <v>1</v>
      </c>
      <c r="M1154" s="18">
        <v>1</v>
      </c>
      <c r="N1154" s="18">
        <v>1</v>
      </c>
    </row>
    <row r="1155" spans="1:14" s="36" customFormat="1" x14ac:dyDescent="0.25">
      <c r="A1155" s="31" t="s">
        <v>249</v>
      </c>
      <c r="B1155" s="32">
        <v>165.27420000000009</v>
      </c>
      <c r="C1155" s="33">
        <v>405.14394000000055</v>
      </c>
      <c r="D1155" s="34">
        <v>387.08233500000074</v>
      </c>
      <c r="E1155" s="33">
        <v>396.01306500000004</v>
      </c>
      <c r="F1155" s="34">
        <v>394.82729805013918</v>
      </c>
      <c r="G1155" s="33">
        <v>378.40426136363595</v>
      </c>
      <c r="H1155" s="33">
        <v>394.43333333333248</v>
      </c>
      <c r="I1155" s="33">
        <v>388.97900000000004</v>
      </c>
      <c r="J1155" s="33">
        <v>377.28556581986157</v>
      </c>
      <c r="K1155" s="33">
        <v>369.84816384180766</v>
      </c>
      <c r="L1155" s="33">
        <v>375.33398533007329</v>
      </c>
      <c r="M1155" s="33">
        <v>354.10983606557437</v>
      </c>
      <c r="N1155" s="33">
        <v>366.52995110024403</v>
      </c>
    </row>
    <row r="1156" spans="1:14" x14ac:dyDescent="0.25">
      <c r="A1156" s="41" t="s">
        <v>250</v>
      </c>
      <c r="B1156" s="40">
        <v>306</v>
      </c>
      <c r="C1156" s="38">
        <v>486</v>
      </c>
      <c r="D1156" s="39">
        <v>323</v>
      </c>
      <c r="E1156" s="38">
        <v>318</v>
      </c>
      <c r="F1156" s="39">
        <v>285</v>
      </c>
      <c r="G1156" s="38">
        <v>135</v>
      </c>
      <c r="H1156" s="38">
        <v>310</v>
      </c>
      <c r="I1156" s="38">
        <v>157</v>
      </c>
      <c r="J1156" s="38">
        <v>328</v>
      </c>
      <c r="K1156" s="38">
        <v>265</v>
      </c>
      <c r="L1156" s="38">
        <v>308</v>
      </c>
      <c r="M1156" s="38">
        <v>313</v>
      </c>
      <c r="N1156" s="38">
        <v>308</v>
      </c>
    </row>
    <row r="1158" spans="1:14" s="36" customFormat="1" x14ac:dyDescent="0.25">
      <c r="A1158" s="62" t="s">
        <v>376</v>
      </c>
      <c r="B1158" s="63">
        <f>B1149+B1150</f>
        <v>3.0093807744947472E-2</v>
      </c>
      <c r="C1158" s="63">
        <f t="shared" ref="C1158:M1158" si="93">C1149+C1150</f>
        <v>9.228446067834542E-2</v>
      </c>
      <c r="D1158" s="63">
        <f t="shared" si="93"/>
        <v>5.6143830485056785E-2</v>
      </c>
      <c r="E1158" s="63">
        <f t="shared" si="93"/>
        <v>4.0862654367223972E-2</v>
      </c>
      <c r="F1158" s="63">
        <f t="shared" si="93"/>
        <v>7.182929668484514E-2</v>
      </c>
      <c r="G1158" s="63">
        <f t="shared" si="93"/>
        <v>0.10072951381511636</v>
      </c>
      <c r="H1158" s="63">
        <f t="shared" si="93"/>
        <v>0.10966678128122757</v>
      </c>
      <c r="I1158" s="63">
        <f t="shared" si="93"/>
        <v>9.6082307785253174E-2</v>
      </c>
      <c r="J1158" s="63">
        <f t="shared" si="93"/>
        <v>0.10642510481918821</v>
      </c>
      <c r="K1158" s="63">
        <f t="shared" si="93"/>
        <v>5.6697186393103019E-2</v>
      </c>
      <c r="L1158" s="63">
        <f t="shared" si="93"/>
        <v>0.10449568631947032</v>
      </c>
      <c r="M1158" s="63">
        <f t="shared" si="93"/>
        <v>8.0904454815948296E-2</v>
      </c>
      <c r="N1158" s="63">
        <f t="shared" ref="N1158" si="94">N1149+N1150</f>
        <v>6.413982986543669E-2</v>
      </c>
    </row>
    <row r="1159" spans="1:14" s="36" customFormat="1" x14ac:dyDescent="0.25">
      <c r="A1159" s="64" t="s">
        <v>377</v>
      </c>
      <c r="B1159" s="63">
        <f>B1151</f>
        <v>0.2801215495219454</v>
      </c>
      <c r="C1159" s="63">
        <f t="shared" ref="C1159:M1159" si="95">C1151</f>
        <v>0.33638474266701407</v>
      </c>
      <c r="D1159" s="63">
        <f t="shared" si="95"/>
        <v>0.42330898412091078</v>
      </c>
      <c r="E1159" s="63">
        <f t="shared" si="95"/>
        <v>0.4282994299695641</v>
      </c>
      <c r="F1159" s="63">
        <f t="shared" si="95"/>
        <v>0.31461306731196609</v>
      </c>
      <c r="G1159" s="63">
        <f t="shared" si="95"/>
        <v>0.34540981378891511</v>
      </c>
      <c r="H1159" s="63">
        <f t="shared" si="95"/>
        <v>0.35487054898224257</v>
      </c>
      <c r="I1159" s="63">
        <f t="shared" si="95"/>
        <v>0.37126425848182054</v>
      </c>
      <c r="J1159" s="63">
        <f t="shared" si="95"/>
        <v>0.30759959391459496</v>
      </c>
      <c r="K1159" s="63">
        <f t="shared" si="95"/>
        <v>0.37014235113279415</v>
      </c>
      <c r="L1159" s="63">
        <f t="shared" si="95"/>
        <v>0.31682622029866203</v>
      </c>
      <c r="M1159" s="63">
        <f t="shared" si="95"/>
        <v>0.23714575387437814</v>
      </c>
      <c r="N1159" s="63">
        <f t="shared" ref="N1159" si="96">N1151</f>
        <v>0.30687425684949216</v>
      </c>
    </row>
    <row r="1160" spans="1:14" s="36" customFormat="1" x14ac:dyDescent="0.25">
      <c r="A1160" s="65" t="s">
        <v>378</v>
      </c>
      <c r="B1160" s="63">
        <f>B1152+B1153</f>
        <v>0.68978464273310702</v>
      </c>
      <c r="C1160" s="63">
        <f t="shared" ref="C1160:M1160" si="97">C1152+C1153</f>
        <v>0.57133079665464048</v>
      </c>
      <c r="D1160" s="63">
        <f t="shared" si="97"/>
        <v>0.52054718539403244</v>
      </c>
      <c r="E1160" s="63">
        <f t="shared" si="97"/>
        <v>0.53083791566321203</v>
      </c>
      <c r="F1160" s="63">
        <f t="shared" si="97"/>
        <v>0.61355763600318869</v>
      </c>
      <c r="G1160" s="63">
        <f t="shared" si="97"/>
        <v>0.55386067239596848</v>
      </c>
      <c r="H1160" s="63">
        <f t="shared" si="97"/>
        <v>0.53546266973652989</v>
      </c>
      <c r="I1160" s="63">
        <f t="shared" si="97"/>
        <v>0.53265343373292617</v>
      </c>
      <c r="J1160" s="63">
        <f t="shared" si="97"/>
        <v>0.585975301266217</v>
      </c>
      <c r="K1160" s="63">
        <f t="shared" si="97"/>
        <v>0.57316046247410302</v>
      </c>
      <c r="L1160" s="63">
        <f t="shared" si="97"/>
        <v>0.5786780933818676</v>
      </c>
      <c r="M1160" s="63">
        <f t="shared" si="97"/>
        <v>0.68194979130967348</v>
      </c>
      <c r="N1160" s="63">
        <f t="shared" ref="N1160" si="98">N1152+N1153</f>
        <v>0.62898591328507103</v>
      </c>
    </row>
    <row r="1161" spans="1:14" x14ac:dyDescent="0.25">
      <c r="A1161"/>
      <c r="C1161" s="36"/>
    </row>
    <row r="1162" spans="1:14" x14ac:dyDescent="0.25">
      <c r="A1162" s="60" t="s">
        <v>374</v>
      </c>
      <c r="B1162" s="61">
        <v>3.7920642786351428</v>
      </c>
      <c r="C1162" s="61">
        <v>3.504676597161986</v>
      </c>
      <c r="D1162" s="61">
        <v>3.5357321459787108</v>
      </c>
      <c r="E1162" s="61">
        <v>3.5448378956891249</v>
      </c>
      <c r="F1162" s="61">
        <v>3.5981452346853109</v>
      </c>
      <c r="G1162" s="61">
        <v>3.5015476924255049</v>
      </c>
      <c r="H1162" s="61">
        <v>3.4548200368615909</v>
      </c>
      <c r="I1162" s="61">
        <v>3.452430593939519</v>
      </c>
      <c r="J1162" s="61">
        <v>3.5420184232023275</v>
      </c>
      <c r="K1162" s="61">
        <v>3.5500848760275345</v>
      </c>
      <c r="L1162" s="61">
        <v>3.5289417868095971</v>
      </c>
      <c r="M1162" s="61">
        <v>3.7115288591837952</v>
      </c>
      <c r="N1162" s="61">
        <v>3.6562204511684455</v>
      </c>
    </row>
    <row r="1163" spans="1:14" x14ac:dyDescent="0.25">
      <c r="A1163"/>
    </row>
    <row r="1164" spans="1:14" x14ac:dyDescent="0.25">
      <c r="A1164" s="71" t="s">
        <v>396</v>
      </c>
      <c r="B1164" s="71" t="s">
        <v>435</v>
      </c>
    </row>
    <row r="1165" spans="1:14" x14ac:dyDescent="0.25">
      <c r="A1165" s="71" t="s">
        <v>398</v>
      </c>
      <c r="B1165" s="71" t="s">
        <v>399</v>
      </c>
    </row>
    <row r="1167" spans="1:14" x14ac:dyDescent="0.25">
      <c r="A1167" s="30" t="s">
        <v>313</v>
      </c>
      <c r="B1167" s="1"/>
      <c r="C1167" s="1"/>
      <c r="D1167" s="1"/>
      <c r="E1167" s="1"/>
      <c r="F1167" s="1"/>
      <c r="G1167" s="1"/>
      <c r="H1167" s="1"/>
      <c r="I1167" s="1"/>
      <c r="J1167" s="1"/>
      <c r="K1167" s="1"/>
      <c r="L1167" s="2"/>
    </row>
    <row r="1169" spans="1:13" x14ac:dyDescent="0.25">
      <c r="C1169" s="10" t="s">
        <v>1</v>
      </c>
      <c r="D1169" s="11" t="s">
        <v>2</v>
      </c>
      <c r="E1169" s="12" t="s">
        <v>3</v>
      </c>
      <c r="F1169" s="11" t="s">
        <v>4</v>
      </c>
      <c r="G1169" s="12" t="s">
        <v>5</v>
      </c>
      <c r="H1169" s="11" t="s">
        <v>6</v>
      </c>
      <c r="I1169" s="11" t="s">
        <v>7</v>
      </c>
      <c r="J1169" s="11" t="s">
        <v>8</v>
      </c>
      <c r="K1169" s="11" t="s">
        <v>9</v>
      </c>
      <c r="L1169" s="11" t="s">
        <v>10</v>
      </c>
    </row>
    <row r="1170" spans="1:13" x14ac:dyDescent="0.25">
      <c r="A1170" s="27" t="s">
        <v>176</v>
      </c>
      <c r="C1170" s="13">
        <v>0.40625103406747393</v>
      </c>
      <c r="D1170" s="14">
        <v>0.36295692896181708</v>
      </c>
      <c r="E1170" s="4">
        <v>0.41534474441887659</v>
      </c>
      <c r="F1170" s="14">
        <v>0.4647923025797901</v>
      </c>
      <c r="G1170" s="4">
        <v>0.53313818614246622</v>
      </c>
      <c r="H1170" s="14">
        <v>0.51648348852204062</v>
      </c>
      <c r="I1170" s="14">
        <v>0.390062078261809</v>
      </c>
      <c r="J1170" s="14">
        <v>0.40227034122553318</v>
      </c>
      <c r="K1170" s="14">
        <v>0.39854029320688611</v>
      </c>
      <c r="L1170" s="14">
        <v>0.35335757471437534</v>
      </c>
    </row>
    <row r="1171" spans="1:13" x14ac:dyDescent="0.25">
      <c r="A1171" s="28" t="s">
        <v>177</v>
      </c>
      <c r="C1171" s="15">
        <v>8.2047424648112474E-2</v>
      </c>
      <c r="D1171" s="16">
        <v>8.6887196508567299E-2</v>
      </c>
      <c r="E1171" s="6">
        <v>0.12586139467169224</v>
      </c>
      <c r="F1171" s="16">
        <v>0.10748688990641173</v>
      </c>
      <c r="G1171" s="6">
        <v>8.0288561787551449E-2</v>
      </c>
      <c r="H1171" s="16">
        <v>8.9081727630205873E-2</v>
      </c>
      <c r="I1171" s="16">
        <v>7.1118008695756574E-2</v>
      </c>
      <c r="J1171" s="16">
        <v>5.4805226117284028E-2</v>
      </c>
      <c r="K1171" s="16">
        <v>8.8968555598179275E-2</v>
      </c>
      <c r="L1171" s="16">
        <v>8.7500268950233662E-2</v>
      </c>
    </row>
    <row r="1172" spans="1:13" x14ac:dyDescent="0.25">
      <c r="A1172" s="28" t="s">
        <v>178</v>
      </c>
      <c r="C1172" s="15">
        <v>0.51170154128441359</v>
      </c>
      <c r="D1172" s="16">
        <v>0.55015587452961567</v>
      </c>
      <c r="E1172" s="6">
        <v>0.45879386090943114</v>
      </c>
      <c r="F1172" s="16">
        <v>0.42772080751379815</v>
      </c>
      <c r="G1172" s="6">
        <v>0.38657325206998228</v>
      </c>
      <c r="H1172" s="16">
        <v>0.39443478384775349</v>
      </c>
      <c r="I1172" s="16">
        <v>0.53881991304243448</v>
      </c>
      <c r="J1172" s="16">
        <v>0.54292443265718271</v>
      </c>
      <c r="K1172" s="16">
        <v>0.5124911511949346</v>
      </c>
      <c r="L1172" s="16">
        <v>0.55914215633539111</v>
      </c>
    </row>
    <row r="1173" spans="1:13" x14ac:dyDescent="0.25">
      <c r="A1173" s="59" t="s">
        <v>248</v>
      </c>
      <c r="C1173" s="17">
        <v>1</v>
      </c>
      <c r="D1173" s="18">
        <v>1</v>
      </c>
      <c r="E1173" s="8">
        <v>1</v>
      </c>
      <c r="F1173" s="18">
        <v>1</v>
      </c>
      <c r="G1173" s="8">
        <v>1</v>
      </c>
      <c r="H1173" s="18">
        <v>1</v>
      </c>
      <c r="I1173" s="18">
        <v>1</v>
      </c>
      <c r="J1173" s="18">
        <v>1</v>
      </c>
      <c r="K1173" s="18">
        <v>1</v>
      </c>
      <c r="L1173" s="18">
        <v>1</v>
      </c>
    </row>
    <row r="1174" spans="1:13" s="36" customFormat="1" x14ac:dyDescent="0.25">
      <c r="A1174" s="31" t="s">
        <v>249</v>
      </c>
      <c r="C1174" s="32">
        <v>499.99759500000022</v>
      </c>
      <c r="D1174" s="33">
        <v>499.99990500000013</v>
      </c>
      <c r="E1174" s="34">
        <v>499.9994650000005</v>
      </c>
      <c r="F1174" s="33">
        <v>499.99749303621149</v>
      </c>
      <c r="G1174" s="34">
        <v>500.01107954545364</v>
      </c>
      <c r="H1174" s="33">
        <v>500.00687022900604</v>
      </c>
      <c r="I1174" s="33">
        <v>500.0139999999995</v>
      </c>
      <c r="J1174" s="33">
        <v>500.01131639723013</v>
      </c>
      <c r="K1174" s="33">
        <v>500.00367231638376</v>
      </c>
      <c r="L1174" s="33">
        <v>499.99706601466892</v>
      </c>
    </row>
    <row r="1175" spans="1:13" x14ac:dyDescent="0.25">
      <c r="A1175" s="41" t="s">
        <v>250</v>
      </c>
      <c r="C1175" s="40">
        <v>590</v>
      </c>
      <c r="D1175" s="38">
        <v>407</v>
      </c>
      <c r="E1175" s="39">
        <v>392</v>
      </c>
      <c r="F1175" s="38">
        <v>359</v>
      </c>
      <c r="G1175" s="39">
        <v>176</v>
      </c>
      <c r="H1175" s="38">
        <v>393</v>
      </c>
      <c r="I1175" s="38">
        <v>200</v>
      </c>
      <c r="J1175" s="38">
        <v>433</v>
      </c>
      <c r="K1175" s="38">
        <v>354</v>
      </c>
      <c r="L1175" s="38">
        <v>409</v>
      </c>
    </row>
    <row r="1176" spans="1:13" x14ac:dyDescent="0.25">
      <c r="A1176"/>
    </row>
    <row r="1177" spans="1:13" x14ac:dyDescent="0.25">
      <c r="A1177" s="71" t="s">
        <v>396</v>
      </c>
      <c r="B1177" s="71" t="s">
        <v>397</v>
      </c>
    </row>
    <row r="1178" spans="1:13" x14ac:dyDescent="0.25">
      <c r="A1178" s="71" t="s">
        <v>398</v>
      </c>
      <c r="B1178" s="71" t="s">
        <v>399</v>
      </c>
    </row>
    <row r="1180" spans="1:13" x14ac:dyDescent="0.25">
      <c r="A1180" s="30" t="s">
        <v>314</v>
      </c>
      <c r="B1180" s="1"/>
      <c r="C1180" s="1"/>
      <c r="D1180" s="1"/>
      <c r="E1180" s="1"/>
      <c r="F1180" s="1"/>
      <c r="G1180" s="1"/>
      <c r="H1180" s="1"/>
      <c r="I1180" s="1"/>
      <c r="J1180" s="1"/>
      <c r="K1180" s="1"/>
      <c r="L1180" s="1"/>
      <c r="M1180" s="2"/>
    </row>
    <row r="1182" spans="1:13" x14ac:dyDescent="0.25">
      <c r="B1182" s="10" t="s">
        <v>0</v>
      </c>
      <c r="C1182" s="11" t="s">
        <v>1</v>
      </c>
      <c r="D1182" s="12" t="s">
        <v>2</v>
      </c>
      <c r="E1182" s="11" t="s">
        <v>3</v>
      </c>
      <c r="F1182" s="12" t="s">
        <v>4</v>
      </c>
      <c r="G1182" s="11" t="s">
        <v>5</v>
      </c>
      <c r="H1182" s="11" t="s">
        <v>6</v>
      </c>
      <c r="I1182" s="11" t="s">
        <v>7</v>
      </c>
      <c r="J1182" s="11" t="s">
        <v>8</v>
      </c>
      <c r="K1182" s="11" t="s">
        <v>9</v>
      </c>
      <c r="L1182" s="11" t="s">
        <v>10</v>
      </c>
    </row>
    <row r="1183" spans="1:13" x14ac:dyDescent="0.25">
      <c r="A1183" s="27" t="s">
        <v>89</v>
      </c>
      <c r="B1183" s="13">
        <v>1.453140451842163E-2</v>
      </c>
      <c r="C1183" s="14">
        <v>9.8586081302183496E-3</v>
      </c>
      <c r="D1183" s="4">
        <v>2.2329538921978358E-2</v>
      </c>
      <c r="E1183" s="14">
        <v>6.0909204258729355E-3</v>
      </c>
      <c r="F1183" s="23"/>
      <c r="G1183" s="22"/>
      <c r="H1183" s="14">
        <v>1.2545210794019561E-2</v>
      </c>
      <c r="I1183" s="14">
        <v>2.6752357472901788E-2</v>
      </c>
      <c r="J1183" s="14">
        <v>7.1868608850517626E-3</v>
      </c>
      <c r="K1183" s="14">
        <v>9.3607498225307759E-3</v>
      </c>
      <c r="L1183" s="14">
        <v>3.8067814395002352E-3</v>
      </c>
    </row>
    <row r="1184" spans="1:13" x14ac:dyDescent="0.25">
      <c r="A1184" s="28" t="s">
        <v>90</v>
      </c>
      <c r="B1184" s="15">
        <v>3.0972643300854162E-2</v>
      </c>
      <c r="C1184" s="16">
        <v>3.0941041082633194E-2</v>
      </c>
      <c r="D1184" s="6">
        <v>2.97493993696126E-2</v>
      </c>
      <c r="E1184" s="16">
        <v>2.8792442561011392E-2</v>
      </c>
      <c r="F1184" s="6">
        <v>1.650156341872755E-2</v>
      </c>
      <c r="G1184" s="16">
        <v>4.9708471687715111E-2</v>
      </c>
      <c r="H1184" s="16">
        <v>0.10459614480174211</v>
      </c>
      <c r="I1184" s="16">
        <v>4.012853620935268E-2</v>
      </c>
      <c r="J1184" s="16">
        <v>6.3615878749119933E-2</v>
      </c>
      <c r="K1184" s="16">
        <v>5.7945207127645518E-2</v>
      </c>
      <c r="L1184" s="16">
        <v>2.9307336595126812E-2</v>
      </c>
    </row>
    <row r="1185" spans="1:12" x14ac:dyDescent="0.25">
      <c r="A1185" s="28" t="s">
        <v>77</v>
      </c>
      <c r="B1185" s="15">
        <v>0.21248738554437438</v>
      </c>
      <c r="C1185" s="16">
        <v>0.31487127759424466</v>
      </c>
      <c r="D1185" s="6">
        <v>0.27140788616428019</v>
      </c>
      <c r="E1185" s="16">
        <v>0.26301182123849587</v>
      </c>
      <c r="F1185" s="6">
        <v>0.20565575972804687</v>
      </c>
      <c r="G1185" s="16">
        <v>0.2387234811120223</v>
      </c>
      <c r="H1185" s="16">
        <v>0.20502561596307184</v>
      </c>
      <c r="I1185" s="16">
        <v>0.2124273351937257</v>
      </c>
      <c r="J1185" s="16">
        <v>0.21010684212975686</v>
      </c>
      <c r="K1185" s="16">
        <v>0.25235923782480868</v>
      </c>
      <c r="L1185" s="16">
        <v>0.20875071682182547</v>
      </c>
    </row>
    <row r="1186" spans="1:12" x14ac:dyDescent="0.25">
      <c r="A1186" s="28" t="s">
        <v>91</v>
      </c>
      <c r="B1186" s="15">
        <v>0.62347386142813332</v>
      </c>
      <c r="C1186" s="16">
        <v>0.55580299421185286</v>
      </c>
      <c r="D1186" s="6">
        <v>0.56869200712318024</v>
      </c>
      <c r="E1186" s="16">
        <v>0.57530432614180826</v>
      </c>
      <c r="F1186" s="6">
        <v>0.6284544155383962</v>
      </c>
      <c r="G1186" s="16">
        <v>0.61695819497895099</v>
      </c>
      <c r="H1186" s="16">
        <v>0.5523432622736526</v>
      </c>
      <c r="I1186" s="16">
        <v>0.59323537000778437</v>
      </c>
      <c r="J1186" s="16">
        <v>0.55699022552891864</v>
      </c>
      <c r="K1186" s="16">
        <v>0.54111871789010146</v>
      </c>
      <c r="L1186" s="16">
        <v>0.63881940970485251</v>
      </c>
    </row>
    <row r="1187" spans="1:12" x14ac:dyDescent="0.25">
      <c r="A1187" s="28" t="s">
        <v>595</v>
      </c>
      <c r="B1187" s="15">
        <v>0.1185347052082167</v>
      </c>
      <c r="C1187" s="16">
        <v>8.8526078981050915E-2</v>
      </c>
      <c r="D1187" s="6">
        <v>0.1078211684209486</v>
      </c>
      <c r="E1187" s="16">
        <v>0.12680048963281157</v>
      </c>
      <c r="F1187" s="6">
        <v>0.14938826131482938</v>
      </c>
      <c r="G1187" s="16">
        <v>9.4609852221311547E-2</v>
      </c>
      <c r="H1187" s="16">
        <v>0.12548976616751401</v>
      </c>
      <c r="I1187" s="16">
        <v>0.12745640111623543</v>
      </c>
      <c r="J1187" s="16">
        <v>0.16210019270715278</v>
      </c>
      <c r="K1187" s="16">
        <v>0.13921608733491359</v>
      </c>
      <c r="L1187" s="16">
        <v>0.11931575543869483</v>
      </c>
    </row>
    <row r="1188" spans="1:12" x14ac:dyDescent="0.25">
      <c r="A1188" s="59" t="s">
        <v>248</v>
      </c>
      <c r="B1188" s="17">
        <v>1</v>
      </c>
      <c r="C1188" s="18">
        <v>1</v>
      </c>
      <c r="D1188" s="8">
        <v>1</v>
      </c>
      <c r="E1188" s="18">
        <v>1</v>
      </c>
      <c r="F1188" s="8">
        <v>1</v>
      </c>
      <c r="G1188" s="18">
        <v>1</v>
      </c>
      <c r="H1188" s="18">
        <v>1</v>
      </c>
      <c r="I1188" s="18">
        <v>1</v>
      </c>
      <c r="J1188" s="18">
        <v>1</v>
      </c>
      <c r="K1188" s="18">
        <v>1</v>
      </c>
      <c r="L1188" s="18">
        <v>1</v>
      </c>
    </row>
    <row r="1189" spans="1:12" s="36" customFormat="1" x14ac:dyDescent="0.25">
      <c r="A1189" s="31" t="s">
        <v>249</v>
      </c>
      <c r="B1189" s="32">
        <v>160.58461500000016</v>
      </c>
      <c r="C1189" s="33">
        <v>244.14805500000037</v>
      </c>
      <c r="D1189" s="34">
        <v>224.92202000000023</v>
      </c>
      <c r="E1189" s="33">
        <v>270.60277999999994</v>
      </c>
      <c r="F1189" s="34">
        <v>286.13816155988837</v>
      </c>
      <c r="G1189" s="33">
        <v>306.72017045454504</v>
      </c>
      <c r="H1189" s="33">
        <v>304.06055979643713</v>
      </c>
      <c r="I1189" s="33">
        <v>230.59650000000008</v>
      </c>
      <c r="J1189" s="33">
        <v>230.75854503464191</v>
      </c>
      <c r="K1189" s="33">
        <v>246.5216101694914</v>
      </c>
      <c r="L1189" s="33">
        <v>220.42762836185835</v>
      </c>
    </row>
    <row r="1190" spans="1:12" x14ac:dyDescent="0.25">
      <c r="A1190" s="41" t="s">
        <v>250</v>
      </c>
      <c r="B1190" s="40">
        <v>303</v>
      </c>
      <c r="C1190" s="38">
        <v>284</v>
      </c>
      <c r="D1190" s="39">
        <v>182</v>
      </c>
      <c r="E1190" s="38">
        <v>206</v>
      </c>
      <c r="F1190" s="39">
        <v>205</v>
      </c>
      <c r="G1190" s="38">
        <v>108</v>
      </c>
      <c r="H1190" s="38">
        <v>239</v>
      </c>
      <c r="I1190" s="38">
        <v>90</v>
      </c>
      <c r="J1190" s="38">
        <v>199</v>
      </c>
      <c r="K1190" s="38">
        <v>172</v>
      </c>
      <c r="L1190" s="38">
        <v>182</v>
      </c>
    </row>
    <row r="1192" spans="1:12" s="36" customFormat="1" x14ac:dyDescent="0.25">
      <c r="A1192" s="62" t="s">
        <v>376</v>
      </c>
      <c r="B1192" s="63">
        <f>B1183+B1184</f>
        <v>4.5504047819275792E-2</v>
      </c>
      <c r="C1192" s="63">
        <f t="shared" ref="C1192:L1192" si="99">C1183+C1184</f>
        <v>4.0799649212851542E-2</v>
      </c>
      <c r="D1192" s="63">
        <f t="shared" si="99"/>
        <v>5.2078938291590958E-2</v>
      </c>
      <c r="E1192" s="63">
        <f t="shared" si="99"/>
        <v>3.4883362986884325E-2</v>
      </c>
      <c r="F1192" s="63">
        <f t="shared" si="99"/>
        <v>1.650156341872755E-2</v>
      </c>
      <c r="G1192" s="63">
        <f t="shared" si="99"/>
        <v>4.9708471687715111E-2</v>
      </c>
      <c r="H1192" s="63">
        <f t="shared" si="99"/>
        <v>0.11714135559576166</v>
      </c>
      <c r="I1192" s="63">
        <f t="shared" si="99"/>
        <v>6.6880893682254472E-2</v>
      </c>
      <c r="J1192" s="63">
        <f t="shared" si="99"/>
        <v>7.0802739634171691E-2</v>
      </c>
      <c r="K1192" s="63">
        <f t="shared" si="99"/>
        <v>6.7305956950176299E-2</v>
      </c>
      <c r="L1192" s="63">
        <f t="shared" si="99"/>
        <v>3.3114118034627049E-2</v>
      </c>
    </row>
    <row r="1193" spans="1:12" s="36" customFormat="1" x14ac:dyDescent="0.25">
      <c r="A1193" s="64" t="s">
        <v>377</v>
      </c>
      <c r="B1193" s="63">
        <f>B1185</f>
        <v>0.21248738554437438</v>
      </c>
      <c r="C1193" s="63">
        <f t="shared" ref="C1193:L1193" si="100">C1185</f>
        <v>0.31487127759424466</v>
      </c>
      <c r="D1193" s="63">
        <f t="shared" si="100"/>
        <v>0.27140788616428019</v>
      </c>
      <c r="E1193" s="63">
        <f t="shared" si="100"/>
        <v>0.26301182123849587</v>
      </c>
      <c r="F1193" s="63">
        <f t="shared" si="100"/>
        <v>0.20565575972804687</v>
      </c>
      <c r="G1193" s="63">
        <f t="shared" si="100"/>
        <v>0.2387234811120223</v>
      </c>
      <c r="H1193" s="63">
        <f t="shared" si="100"/>
        <v>0.20502561596307184</v>
      </c>
      <c r="I1193" s="63">
        <f t="shared" si="100"/>
        <v>0.2124273351937257</v>
      </c>
      <c r="J1193" s="63">
        <f t="shared" si="100"/>
        <v>0.21010684212975686</v>
      </c>
      <c r="K1193" s="63">
        <f t="shared" si="100"/>
        <v>0.25235923782480868</v>
      </c>
      <c r="L1193" s="63">
        <f t="shared" si="100"/>
        <v>0.20875071682182547</v>
      </c>
    </row>
    <row r="1194" spans="1:12" s="36" customFormat="1" x14ac:dyDescent="0.25">
      <c r="A1194" s="65" t="s">
        <v>378</v>
      </c>
      <c r="B1194" s="63">
        <f>B1186+B1187</f>
        <v>0.74200856663635006</v>
      </c>
      <c r="C1194" s="63">
        <f t="shared" ref="C1194:L1194" si="101">C1186+C1187</f>
        <v>0.64432907319290378</v>
      </c>
      <c r="D1194" s="63">
        <f t="shared" si="101"/>
        <v>0.67651317554412882</v>
      </c>
      <c r="E1194" s="63">
        <f t="shared" si="101"/>
        <v>0.70210481577461981</v>
      </c>
      <c r="F1194" s="63">
        <f t="shared" si="101"/>
        <v>0.77784267685322561</v>
      </c>
      <c r="G1194" s="63">
        <f t="shared" si="101"/>
        <v>0.71156804720026257</v>
      </c>
      <c r="H1194" s="63">
        <f t="shared" si="101"/>
        <v>0.67783302844116666</v>
      </c>
      <c r="I1194" s="63">
        <f t="shared" si="101"/>
        <v>0.72069177112401983</v>
      </c>
      <c r="J1194" s="63">
        <f t="shared" si="101"/>
        <v>0.71909041823607145</v>
      </c>
      <c r="K1194" s="63">
        <f t="shared" si="101"/>
        <v>0.6803348052250151</v>
      </c>
      <c r="L1194" s="63">
        <f t="shared" si="101"/>
        <v>0.75813516514354728</v>
      </c>
    </row>
    <row r="1195" spans="1:12" x14ac:dyDescent="0.25">
      <c r="A1195"/>
      <c r="C1195" s="36"/>
    </row>
    <row r="1196" spans="1:12" x14ac:dyDescent="0.25">
      <c r="A1196" s="60" t="s">
        <v>374</v>
      </c>
      <c r="B1196" s="61">
        <v>3.8005078195068664</v>
      </c>
      <c r="C1196" s="61">
        <v>3.6821968948308843</v>
      </c>
      <c r="D1196" s="61">
        <v>3.7099258667515103</v>
      </c>
      <c r="E1196" s="61">
        <v>3.7879310219946749</v>
      </c>
      <c r="F1196" s="61">
        <v>3.9107293747493266</v>
      </c>
      <c r="G1196" s="61">
        <v>3.7564694277338591</v>
      </c>
      <c r="H1196" s="61">
        <v>3.6736362282188986</v>
      </c>
      <c r="I1196" s="61">
        <v>3.7545149210850992</v>
      </c>
      <c r="J1196" s="61">
        <v>3.8032010104240004</v>
      </c>
      <c r="K1196" s="61">
        <v>3.7428841857872213</v>
      </c>
      <c r="L1196" s="61">
        <v>3.8405300211081133</v>
      </c>
    </row>
    <row r="1197" spans="1:12" x14ac:dyDescent="0.25">
      <c r="A1197"/>
    </row>
    <row r="1198" spans="1:12" x14ac:dyDescent="0.25">
      <c r="A1198" s="71" t="s">
        <v>396</v>
      </c>
      <c r="B1198" s="71" t="s">
        <v>436</v>
      </c>
    </row>
    <row r="1199" spans="1:12" x14ac:dyDescent="0.25">
      <c r="A1199" s="71" t="s">
        <v>398</v>
      </c>
      <c r="B1199" s="71" t="s">
        <v>399</v>
      </c>
    </row>
    <row r="1201" spans="1:14" x14ac:dyDescent="0.25">
      <c r="A1201" s="30" t="s">
        <v>315</v>
      </c>
      <c r="B1201" s="1"/>
      <c r="C1201" s="1"/>
      <c r="D1201" s="1"/>
      <c r="E1201" s="1"/>
      <c r="F1201" s="1"/>
      <c r="G1201" s="1"/>
      <c r="H1201" s="1"/>
      <c r="I1201" s="1"/>
      <c r="J1201" s="1"/>
      <c r="K1201" s="1"/>
      <c r="L1201" s="1"/>
      <c r="M1201" s="1"/>
      <c r="N1201" s="1"/>
    </row>
    <row r="1203" spans="1:14" x14ac:dyDescent="0.25">
      <c r="B1203" s="10" t="s">
        <v>0</v>
      </c>
      <c r="C1203" s="11" t="s">
        <v>1</v>
      </c>
      <c r="D1203" s="12" t="s">
        <v>2</v>
      </c>
      <c r="E1203" s="11" t="s">
        <v>3</v>
      </c>
      <c r="F1203" s="12" t="s">
        <v>4</v>
      </c>
      <c r="G1203" s="11" t="s">
        <v>5</v>
      </c>
      <c r="H1203" s="11" t="s">
        <v>6</v>
      </c>
      <c r="I1203" s="11" t="s">
        <v>7</v>
      </c>
      <c r="J1203" s="11" t="s">
        <v>8</v>
      </c>
      <c r="K1203" s="11" t="s">
        <v>9</v>
      </c>
      <c r="L1203" s="11" t="s">
        <v>10</v>
      </c>
      <c r="M1203" s="11" t="s">
        <v>11</v>
      </c>
      <c r="N1203" s="11" t="s">
        <v>12</v>
      </c>
    </row>
    <row r="1204" spans="1:14" x14ac:dyDescent="0.25">
      <c r="A1204" s="27" t="s">
        <v>171</v>
      </c>
      <c r="B1204" s="13">
        <v>4.0868829462679314E-2</v>
      </c>
      <c r="C1204" s="14">
        <v>3.1908093477929611E-2</v>
      </c>
      <c r="D1204" s="4">
        <v>1.1703212223610301E-2</v>
      </c>
      <c r="E1204" s="14">
        <v>1.5283186353009386E-2</v>
      </c>
      <c r="F1204" s="4">
        <v>2.5603470992333687E-2</v>
      </c>
      <c r="G1204" s="14">
        <v>3.0492506131966433E-2</v>
      </c>
      <c r="H1204" s="14">
        <v>3.5615286711073293E-2</v>
      </c>
      <c r="I1204" s="14">
        <v>2.5762278656197637E-2</v>
      </c>
      <c r="J1204" s="14">
        <v>4.3222578334254712E-2</v>
      </c>
      <c r="K1204" s="14">
        <v>3.3184502034730827E-2</v>
      </c>
      <c r="L1204" s="14">
        <v>1.8874927383436997E-2</v>
      </c>
      <c r="M1204" s="14">
        <v>2.7847937036758572E-2</v>
      </c>
      <c r="N1204" s="14">
        <v>6.224495534197079E-2</v>
      </c>
    </row>
    <row r="1205" spans="1:14" x14ac:dyDescent="0.25">
      <c r="A1205" s="28" t="s">
        <v>172</v>
      </c>
      <c r="B1205" s="15">
        <v>0.14834446507261528</v>
      </c>
      <c r="C1205" s="16">
        <v>0.15544232767759603</v>
      </c>
      <c r="D1205" s="6">
        <v>0.12207026319334985</v>
      </c>
      <c r="E1205" s="16">
        <v>0.12586020467041897</v>
      </c>
      <c r="F1205" s="6">
        <v>0.14259347261351168</v>
      </c>
      <c r="G1205" s="16">
        <v>8.1271494552109497E-2</v>
      </c>
      <c r="H1205" s="16">
        <v>9.671979061865342E-2</v>
      </c>
      <c r="I1205" s="16">
        <v>0.12735743399184823</v>
      </c>
      <c r="J1205" s="16">
        <v>8.5822768907308597E-2</v>
      </c>
      <c r="K1205" s="16">
        <v>9.8637976105260219E-2</v>
      </c>
      <c r="L1205" s="16">
        <v>9.6811326032231179E-2</v>
      </c>
      <c r="M1205" s="16">
        <v>0.11323997136331262</v>
      </c>
      <c r="N1205" s="16">
        <v>0.12380775409110606</v>
      </c>
    </row>
    <row r="1206" spans="1:14" x14ac:dyDescent="0.25">
      <c r="A1206" s="28" t="s">
        <v>77</v>
      </c>
      <c r="B1206" s="15">
        <v>0.48082917716022505</v>
      </c>
      <c r="C1206" s="16">
        <v>0.50609118429859634</v>
      </c>
      <c r="D1206" s="6">
        <v>0.48158451150105708</v>
      </c>
      <c r="E1206" s="16">
        <v>0.49026099457926459</v>
      </c>
      <c r="F1206" s="6">
        <v>0.39261422480669816</v>
      </c>
      <c r="G1206" s="16">
        <v>0.41694019280254552</v>
      </c>
      <c r="H1206" s="16">
        <v>0.40711298114478806</v>
      </c>
      <c r="I1206" s="16">
        <v>0.35993792173819139</v>
      </c>
      <c r="J1206" s="16">
        <v>0.38115095778432723</v>
      </c>
      <c r="K1206" s="16">
        <v>0.38707738304746919</v>
      </c>
      <c r="L1206" s="16">
        <v>0.3698872560621384</v>
      </c>
      <c r="M1206" s="16">
        <v>0.42954819935237282</v>
      </c>
      <c r="N1206" s="16">
        <v>0.42084171766541056</v>
      </c>
    </row>
    <row r="1207" spans="1:14" x14ac:dyDescent="0.25">
      <c r="A1207" s="28" t="s">
        <v>173</v>
      </c>
      <c r="B1207" s="15">
        <v>0.30183535748502061</v>
      </c>
      <c r="C1207" s="16">
        <v>0.29951643067403178</v>
      </c>
      <c r="D1207" s="6">
        <v>0.36123558863476218</v>
      </c>
      <c r="E1207" s="16">
        <v>0.3317358149573218</v>
      </c>
      <c r="F1207" s="6">
        <v>0.39229277472700408</v>
      </c>
      <c r="G1207" s="16">
        <v>0.44178623314597004</v>
      </c>
      <c r="H1207" s="16">
        <v>0.43511310531610986</v>
      </c>
      <c r="I1207" s="16">
        <v>0.43541780830136745</v>
      </c>
      <c r="J1207" s="16">
        <v>0.46819240580698218</v>
      </c>
      <c r="K1207" s="16">
        <v>0.42857679576364688</v>
      </c>
      <c r="L1207" s="16">
        <v>0.47021645114787913</v>
      </c>
      <c r="M1207" s="16">
        <v>0.36504211780338736</v>
      </c>
      <c r="N1207" s="16">
        <v>0.36130093863769164</v>
      </c>
    </row>
    <row r="1208" spans="1:14" x14ac:dyDescent="0.25">
      <c r="A1208" s="28" t="s">
        <v>174</v>
      </c>
      <c r="B1208" s="15">
        <v>2.8122170819459658E-2</v>
      </c>
      <c r="C1208" s="16">
        <v>7.0419638718462159E-3</v>
      </c>
      <c r="D1208" s="6">
        <v>2.3406424447220603E-2</v>
      </c>
      <c r="E1208" s="16">
        <v>3.6859799439985366E-2</v>
      </c>
      <c r="F1208" s="6">
        <v>4.6896056860452263E-2</v>
      </c>
      <c r="G1208" s="16">
        <v>2.9509573367408382E-2</v>
      </c>
      <c r="H1208" s="16">
        <v>2.5438836209375325E-2</v>
      </c>
      <c r="I1208" s="16">
        <v>5.1524557312395268E-2</v>
      </c>
      <c r="J1208" s="16">
        <v>2.1611289167127349E-2</v>
      </c>
      <c r="K1208" s="16">
        <v>5.2523343048892904E-2</v>
      </c>
      <c r="L1208" s="16">
        <v>4.4210039374314232E-2</v>
      </c>
      <c r="M1208" s="16">
        <v>6.4321774444168756E-2</v>
      </c>
      <c r="N1208" s="16">
        <v>3.1804634263821061E-2</v>
      </c>
    </row>
    <row r="1209" spans="1:14" x14ac:dyDescent="0.25">
      <c r="A1209" s="59" t="s">
        <v>248</v>
      </c>
      <c r="B1209" s="17">
        <v>1</v>
      </c>
      <c r="C1209" s="18">
        <v>1</v>
      </c>
      <c r="D1209" s="8">
        <v>1</v>
      </c>
      <c r="E1209" s="18">
        <v>1</v>
      </c>
      <c r="F1209" s="8">
        <v>1</v>
      </c>
      <c r="G1209" s="18">
        <v>1</v>
      </c>
      <c r="H1209" s="18">
        <v>1</v>
      </c>
      <c r="I1209" s="18">
        <v>1</v>
      </c>
      <c r="J1209" s="18">
        <v>1</v>
      </c>
      <c r="K1209" s="18">
        <v>1</v>
      </c>
      <c r="L1209" s="18">
        <v>1</v>
      </c>
      <c r="M1209" s="18">
        <v>1</v>
      </c>
      <c r="N1209" s="18">
        <v>1</v>
      </c>
    </row>
    <row r="1210" spans="1:14" s="36" customFormat="1" x14ac:dyDescent="0.25">
      <c r="A1210" s="31" t="s">
        <v>249</v>
      </c>
      <c r="B1210" s="32">
        <v>500.00123000000218</v>
      </c>
      <c r="C1210" s="33">
        <v>499.99759500000044</v>
      </c>
      <c r="D1210" s="34">
        <v>499.99990500000081</v>
      </c>
      <c r="E1210" s="33">
        <v>499.99946500000038</v>
      </c>
      <c r="F1210" s="34">
        <v>499.99749303621138</v>
      </c>
      <c r="G1210" s="33">
        <v>500.0110795454537</v>
      </c>
      <c r="H1210" s="33">
        <v>500.00687022900598</v>
      </c>
      <c r="I1210" s="33">
        <v>500.01399999999984</v>
      </c>
      <c r="J1210" s="33">
        <v>500.01131639722962</v>
      </c>
      <c r="K1210" s="33">
        <v>500.00367231638398</v>
      </c>
      <c r="L1210" s="33">
        <v>499.9970660146692</v>
      </c>
      <c r="M1210" s="33">
        <v>500.00550351288155</v>
      </c>
      <c r="N1210" s="33">
        <v>499.99633251833666</v>
      </c>
    </row>
    <row r="1211" spans="1:14" x14ac:dyDescent="0.25">
      <c r="A1211" s="41" t="s">
        <v>250</v>
      </c>
      <c r="B1211" s="40">
        <v>932</v>
      </c>
      <c r="C1211" s="38">
        <v>590</v>
      </c>
      <c r="D1211" s="39">
        <v>407</v>
      </c>
      <c r="E1211" s="38">
        <v>392</v>
      </c>
      <c r="F1211" s="39">
        <v>359</v>
      </c>
      <c r="G1211" s="38">
        <v>176</v>
      </c>
      <c r="H1211" s="38">
        <v>393</v>
      </c>
      <c r="I1211" s="38">
        <v>200</v>
      </c>
      <c r="J1211" s="38">
        <v>433</v>
      </c>
      <c r="K1211" s="38">
        <v>354</v>
      </c>
      <c r="L1211" s="38">
        <v>409</v>
      </c>
      <c r="M1211" s="38">
        <v>427</v>
      </c>
      <c r="N1211" s="38">
        <v>409</v>
      </c>
    </row>
    <row r="1213" spans="1:14" s="36" customFormat="1" x14ac:dyDescent="0.25">
      <c r="A1213" s="62" t="s">
        <v>376</v>
      </c>
      <c r="B1213" s="63">
        <f>B1204+B1205</f>
        <v>0.18921329453529459</v>
      </c>
      <c r="C1213" s="63">
        <f t="shared" ref="C1213:L1213" si="102">C1204+C1205</f>
        <v>0.18735042115552564</v>
      </c>
      <c r="D1213" s="63">
        <f t="shared" si="102"/>
        <v>0.13377347541696016</v>
      </c>
      <c r="E1213" s="63">
        <f t="shared" si="102"/>
        <v>0.14114339102342835</v>
      </c>
      <c r="F1213" s="63">
        <f t="shared" si="102"/>
        <v>0.16819694360584536</v>
      </c>
      <c r="G1213" s="63">
        <f t="shared" si="102"/>
        <v>0.11176400068407594</v>
      </c>
      <c r="H1213" s="63">
        <f t="shared" si="102"/>
        <v>0.13233507732972671</v>
      </c>
      <c r="I1213" s="63">
        <f t="shared" si="102"/>
        <v>0.15311971264804586</v>
      </c>
      <c r="J1213" s="63">
        <f t="shared" si="102"/>
        <v>0.1290453472415633</v>
      </c>
      <c r="K1213" s="63">
        <f t="shared" si="102"/>
        <v>0.13182247813999104</v>
      </c>
      <c r="L1213" s="63">
        <f t="shared" si="102"/>
        <v>0.11568625341566818</v>
      </c>
      <c r="M1213" s="63">
        <f t="shared" ref="M1213:N1213" si="103">M1204+M1205</f>
        <v>0.14108790840007118</v>
      </c>
      <c r="N1213" s="63">
        <f t="shared" si="103"/>
        <v>0.18605270943307683</v>
      </c>
    </row>
    <row r="1214" spans="1:14" s="36" customFormat="1" x14ac:dyDescent="0.25">
      <c r="A1214" s="64" t="s">
        <v>377</v>
      </c>
      <c r="B1214" s="63">
        <f>B1206</f>
        <v>0.48082917716022505</v>
      </c>
      <c r="C1214" s="63">
        <f t="shared" ref="C1214:L1214" si="104">C1206</f>
        <v>0.50609118429859634</v>
      </c>
      <c r="D1214" s="63">
        <f t="shared" si="104"/>
        <v>0.48158451150105708</v>
      </c>
      <c r="E1214" s="63">
        <f t="shared" si="104"/>
        <v>0.49026099457926459</v>
      </c>
      <c r="F1214" s="63">
        <f t="shared" si="104"/>
        <v>0.39261422480669816</v>
      </c>
      <c r="G1214" s="63">
        <f t="shared" si="104"/>
        <v>0.41694019280254552</v>
      </c>
      <c r="H1214" s="63">
        <f t="shared" si="104"/>
        <v>0.40711298114478806</v>
      </c>
      <c r="I1214" s="63">
        <f t="shared" si="104"/>
        <v>0.35993792173819139</v>
      </c>
      <c r="J1214" s="63">
        <f t="shared" si="104"/>
        <v>0.38115095778432723</v>
      </c>
      <c r="K1214" s="63">
        <f t="shared" si="104"/>
        <v>0.38707738304746919</v>
      </c>
      <c r="L1214" s="63">
        <f t="shared" si="104"/>
        <v>0.3698872560621384</v>
      </c>
      <c r="M1214" s="63">
        <f t="shared" ref="M1214:N1214" si="105">M1206</f>
        <v>0.42954819935237282</v>
      </c>
      <c r="N1214" s="63">
        <f t="shared" si="105"/>
        <v>0.42084171766541056</v>
      </c>
    </row>
    <row r="1215" spans="1:14" s="36" customFormat="1" x14ac:dyDescent="0.25">
      <c r="A1215" s="65" t="s">
        <v>378</v>
      </c>
      <c r="B1215" s="63">
        <f>B1207+B1208</f>
        <v>0.32995752830448027</v>
      </c>
      <c r="C1215" s="63">
        <f t="shared" ref="C1215:L1215" si="106">C1207+C1208</f>
        <v>0.30655839454587797</v>
      </c>
      <c r="D1215" s="63">
        <f t="shared" si="106"/>
        <v>0.38464201308198276</v>
      </c>
      <c r="E1215" s="63">
        <f t="shared" si="106"/>
        <v>0.36859561439730715</v>
      </c>
      <c r="F1215" s="63">
        <f t="shared" si="106"/>
        <v>0.43918883158745636</v>
      </c>
      <c r="G1215" s="63">
        <f t="shared" si="106"/>
        <v>0.47129580651337843</v>
      </c>
      <c r="H1215" s="63">
        <f t="shared" si="106"/>
        <v>0.46055194152548518</v>
      </c>
      <c r="I1215" s="63">
        <f t="shared" si="106"/>
        <v>0.4869423656137627</v>
      </c>
      <c r="J1215" s="63">
        <f t="shared" si="106"/>
        <v>0.48980369497410953</v>
      </c>
      <c r="K1215" s="63">
        <f t="shared" si="106"/>
        <v>0.48110013881253977</v>
      </c>
      <c r="L1215" s="63">
        <f t="shared" si="106"/>
        <v>0.51442649052219336</v>
      </c>
      <c r="M1215" s="63">
        <f t="shared" ref="M1215:N1215" si="107">M1207+M1208</f>
        <v>0.42936389224755611</v>
      </c>
      <c r="N1215" s="63">
        <f t="shared" si="107"/>
        <v>0.39310557290151271</v>
      </c>
    </row>
    <row r="1216" spans="1:14" x14ac:dyDescent="0.25">
      <c r="A1216"/>
      <c r="C1216" s="36"/>
    </row>
    <row r="1217" spans="1:14" x14ac:dyDescent="0.25">
      <c r="A1217" s="60" t="s">
        <v>374</v>
      </c>
      <c r="B1217" s="61">
        <v>3.1279975751259665</v>
      </c>
      <c r="C1217" s="61">
        <v>3.0943418437842709</v>
      </c>
      <c r="D1217" s="61">
        <v>3.2625717498886333</v>
      </c>
      <c r="E1217" s="61">
        <v>3.2490288364608553</v>
      </c>
      <c r="F1217" s="61">
        <v>3.292284473849731</v>
      </c>
      <c r="G1217" s="61">
        <v>3.358548873064743</v>
      </c>
      <c r="H1217" s="61">
        <v>3.3180404136940616</v>
      </c>
      <c r="I1217" s="61">
        <v>3.3595849316219151</v>
      </c>
      <c r="J1217" s="61">
        <v>3.3391470585654193</v>
      </c>
      <c r="K1217" s="61">
        <v>3.3686165016867102</v>
      </c>
      <c r="L1217" s="61">
        <v>3.4240753490974014</v>
      </c>
      <c r="M1217" s="61">
        <v>3.3247498212548945</v>
      </c>
      <c r="N1217" s="61">
        <v>3.1766125423902865</v>
      </c>
    </row>
    <row r="1218" spans="1:14" x14ac:dyDescent="0.25">
      <c r="A1218"/>
    </row>
    <row r="1219" spans="1:14" x14ac:dyDescent="0.25">
      <c r="A1219" s="71" t="s">
        <v>396</v>
      </c>
      <c r="B1219" s="71" t="s">
        <v>397</v>
      </c>
    </row>
    <row r="1220" spans="1:14" x14ac:dyDescent="0.25">
      <c r="A1220" s="71" t="s">
        <v>398</v>
      </c>
      <c r="B1220" s="71" t="s">
        <v>399</v>
      </c>
    </row>
    <row r="1222" spans="1:14" x14ac:dyDescent="0.25">
      <c r="A1222" s="30" t="s">
        <v>437</v>
      </c>
      <c r="B1222" s="1"/>
      <c r="C1222" s="1"/>
      <c r="D1222" s="1"/>
      <c r="E1222" s="1"/>
      <c r="F1222" s="1"/>
      <c r="G1222" s="1"/>
      <c r="H1222" s="1"/>
      <c r="I1222" s="1"/>
      <c r="J1222" s="1"/>
      <c r="K1222" s="1"/>
      <c r="L1222" s="1"/>
      <c r="M1222" s="1"/>
      <c r="N1222" s="1"/>
    </row>
    <row r="1224" spans="1:14" x14ac:dyDescent="0.25">
      <c r="B1224" s="10" t="s">
        <v>0</v>
      </c>
      <c r="C1224" s="11" t="s">
        <v>1</v>
      </c>
      <c r="D1224" s="12" t="s">
        <v>2</v>
      </c>
      <c r="E1224" s="11" t="s">
        <v>3</v>
      </c>
      <c r="F1224" s="12" t="s">
        <v>4</v>
      </c>
      <c r="G1224" s="11" t="s">
        <v>5</v>
      </c>
      <c r="H1224" s="11" t="s">
        <v>6</v>
      </c>
      <c r="I1224" s="11" t="s">
        <v>7</v>
      </c>
      <c r="J1224" s="11" t="s">
        <v>8</v>
      </c>
      <c r="K1224" s="11" t="s">
        <v>9</v>
      </c>
      <c r="L1224" s="11" t="s">
        <v>10</v>
      </c>
      <c r="M1224" s="11" t="s">
        <v>11</v>
      </c>
      <c r="N1224" s="11" t="s">
        <v>12</v>
      </c>
    </row>
    <row r="1225" spans="1:14" x14ac:dyDescent="0.25">
      <c r="A1225" s="27" t="s">
        <v>171</v>
      </c>
      <c r="B1225" s="13">
        <v>3.2701529554237184E-2</v>
      </c>
      <c r="C1225" s="14">
        <v>2.7452052044370324E-2</v>
      </c>
      <c r="D1225" s="4">
        <v>1.6709883174877784E-2</v>
      </c>
      <c r="E1225" s="14">
        <v>3.5361307836599368E-2</v>
      </c>
      <c r="F1225" s="4">
        <v>4.1763440596638113E-2</v>
      </c>
      <c r="G1225" s="14">
        <v>6.3076443192452036E-2</v>
      </c>
      <c r="H1225" s="14">
        <v>4.0696641827313383E-2</v>
      </c>
      <c r="I1225" s="14">
        <v>2.322134980220554E-2</v>
      </c>
      <c r="J1225" s="14">
        <v>4.5969167441475903E-2</v>
      </c>
      <c r="K1225" s="14">
        <v>4.607706271083889E-2</v>
      </c>
      <c r="L1225" s="14">
        <v>2.2737052735761792E-2</v>
      </c>
      <c r="M1225" s="14">
        <v>1.7867016452043714E-2</v>
      </c>
      <c r="N1225" s="14">
        <v>2.9429311217441734E-2</v>
      </c>
    </row>
    <row r="1226" spans="1:14" x14ac:dyDescent="0.25">
      <c r="A1226" s="28" t="s">
        <v>172</v>
      </c>
      <c r="B1226" s="15">
        <v>7.9616474143473226E-2</v>
      </c>
      <c r="C1226" s="16">
        <v>0.10486448439816982</v>
      </c>
      <c r="D1226" s="6">
        <v>0.12540804382752821</v>
      </c>
      <c r="E1226" s="16">
        <v>6.382907829711372E-2</v>
      </c>
      <c r="F1226" s="6">
        <v>0.10672476909354973</v>
      </c>
      <c r="G1226" s="16">
        <v>0.13315898113621366</v>
      </c>
      <c r="H1226" s="16">
        <v>0.11962023931477814</v>
      </c>
      <c r="I1226" s="16">
        <v>8.708356166027352E-2</v>
      </c>
      <c r="J1226" s="16">
        <v>0.11909499507863314</v>
      </c>
      <c r="K1226" s="16">
        <v>8.20457250878949E-2</v>
      </c>
      <c r="L1226" s="16">
        <v>8.4649396475676236E-2</v>
      </c>
      <c r="M1226" s="16">
        <v>6.2164655330491571E-2</v>
      </c>
      <c r="N1226" s="16">
        <v>9.3026354716538376E-2</v>
      </c>
    </row>
    <row r="1227" spans="1:14" x14ac:dyDescent="0.25">
      <c r="A1227" s="28" t="s">
        <v>77</v>
      </c>
      <c r="B1227" s="15">
        <v>0.27121831280295061</v>
      </c>
      <c r="C1227" s="16">
        <v>0.29172722320794409</v>
      </c>
      <c r="D1227" s="6">
        <v>0.24748879702287158</v>
      </c>
      <c r="E1227" s="16">
        <v>0.29667277743987158</v>
      </c>
      <c r="F1227" s="6">
        <v>0.29260592392942381</v>
      </c>
      <c r="G1227" s="16">
        <v>0.20951581186553278</v>
      </c>
      <c r="H1227" s="16">
        <v>0.2620768060693317</v>
      </c>
      <c r="I1227" s="16">
        <v>0.23475442687604772</v>
      </c>
      <c r="J1227" s="16">
        <v>0.25319380762282939</v>
      </c>
      <c r="K1227" s="16">
        <v>0.24331544457583074</v>
      </c>
      <c r="L1227" s="16">
        <v>0.17240247864535188</v>
      </c>
      <c r="M1227" s="16">
        <v>0.17029086565089313</v>
      </c>
      <c r="N1227" s="16">
        <v>0.19756379631146445</v>
      </c>
    </row>
    <row r="1228" spans="1:14" x14ac:dyDescent="0.25">
      <c r="A1228" s="28" t="s">
        <v>173</v>
      </c>
      <c r="B1228" s="15">
        <v>0.42550258326364621</v>
      </c>
      <c r="C1228" s="16">
        <v>0.41106497722254043</v>
      </c>
      <c r="D1228" s="6">
        <v>0.44820670515927402</v>
      </c>
      <c r="E1228" s="16">
        <v>0.45939635155409669</v>
      </c>
      <c r="F1228" s="6">
        <v>0.39229277472700408</v>
      </c>
      <c r="G1228" s="16">
        <v>0.45174112619095314</v>
      </c>
      <c r="H1228" s="16">
        <v>0.43003633028960825</v>
      </c>
      <c r="I1228" s="16">
        <v>0.45755218853872065</v>
      </c>
      <c r="J1228" s="16">
        <v>0.41390518182267544</v>
      </c>
      <c r="K1228" s="16">
        <v>0.43410754610276875</v>
      </c>
      <c r="L1228" s="16">
        <v>0.49957505863114998</v>
      </c>
      <c r="M1228" s="16">
        <v>0.48783210114549147</v>
      </c>
      <c r="N1228" s="16">
        <v>0.45364513676139395</v>
      </c>
    </row>
    <row r="1229" spans="1:14" x14ac:dyDescent="0.25">
      <c r="A1229" s="28" t="s">
        <v>174</v>
      </c>
      <c r="B1229" s="15">
        <v>0.14985724135118575</v>
      </c>
      <c r="C1229" s="16">
        <v>0.10601879995042761</v>
      </c>
      <c r="D1229" s="6">
        <v>0.12376013351442525</v>
      </c>
      <c r="E1229" s="16">
        <v>7.761496304801041E-2</v>
      </c>
      <c r="F1229" s="6">
        <v>0.12053876593253107</v>
      </c>
      <c r="G1229" s="16">
        <v>0.11607242794051734</v>
      </c>
      <c r="H1229" s="16">
        <v>9.6664829541782515E-2</v>
      </c>
      <c r="I1229" s="16">
        <v>0.1298983628458403</v>
      </c>
      <c r="J1229" s="16">
        <v>0.10746015448149197</v>
      </c>
      <c r="K1229" s="16">
        <v>0.12072340711621889</v>
      </c>
      <c r="L1229" s="16">
        <v>0.14890698625126433</v>
      </c>
      <c r="M1229" s="16">
        <v>0.19407374204546218</v>
      </c>
      <c r="N1229" s="16">
        <v>0.17796463054741241</v>
      </c>
    </row>
    <row r="1230" spans="1:14" x14ac:dyDescent="0.25">
      <c r="A1230" s="28" t="s">
        <v>80</v>
      </c>
      <c r="B1230" s="15">
        <v>4.1103858884506982E-2</v>
      </c>
      <c r="C1230" s="16">
        <v>5.8872463176547811E-2</v>
      </c>
      <c r="D1230" s="6">
        <v>3.8426437301023048E-2</v>
      </c>
      <c r="E1230" s="16">
        <v>6.7125521824308296E-2</v>
      </c>
      <c r="F1230" s="6">
        <v>4.6074325720853224E-2</v>
      </c>
      <c r="G1230" s="16">
        <v>2.6435209674331103E-2</v>
      </c>
      <c r="H1230" s="16">
        <v>5.0905152957185909E-2</v>
      </c>
      <c r="I1230" s="16">
        <v>6.7490110276912249E-2</v>
      </c>
      <c r="J1230" s="16">
        <v>6.037669355289417E-2</v>
      </c>
      <c r="K1230" s="16">
        <v>7.3730814406447909E-2</v>
      </c>
      <c r="L1230" s="16">
        <v>7.1729027260795719E-2</v>
      </c>
      <c r="M1230" s="16">
        <v>6.7771619375618E-2</v>
      </c>
      <c r="N1230" s="16">
        <v>4.8370770445749042E-2</v>
      </c>
    </row>
    <row r="1231" spans="1:14" x14ac:dyDescent="0.25">
      <c r="A1231" s="59" t="s">
        <v>248</v>
      </c>
      <c r="B1231" s="17">
        <v>1</v>
      </c>
      <c r="C1231" s="18">
        <v>1</v>
      </c>
      <c r="D1231" s="8">
        <v>1</v>
      </c>
      <c r="E1231" s="18">
        <v>1</v>
      </c>
      <c r="F1231" s="8">
        <v>1</v>
      </c>
      <c r="G1231" s="18">
        <v>1</v>
      </c>
      <c r="H1231" s="18">
        <v>1</v>
      </c>
      <c r="I1231" s="18">
        <v>1</v>
      </c>
      <c r="J1231" s="18">
        <v>1</v>
      </c>
      <c r="K1231" s="18">
        <v>1</v>
      </c>
      <c r="L1231" s="18">
        <v>1</v>
      </c>
      <c r="M1231" s="18">
        <v>1</v>
      </c>
      <c r="N1231" s="18">
        <v>1</v>
      </c>
    </row>
    <row r="1232" spans="1:14" s="36" customFormat="1" x14ac:dyDescent="0.25">
      <c r="A1232" s="31" t="s">
        <v>249</v>
      </c>
      <c r="B1232" s="32">
        <v>500.00123000000173</v>
      </c>
      <c r="C1232" s="33">
        <v>499.99759500000033</v>
      </c>
      <c r="D1232" s="34">
        <v>499.99990500000052</v>
      </c>
      <c r="E1232" s="33">
        <v>499.99946500000021</v>
      </c>
      <c r="F1232" s="34">
        <v>499.99749303621149</v>
      </c>
      <c r="G1232" s="33">
        <v>500.01107954545404</v>
      </c>
      <c r="H1232" s="33">
        <v>500.00687022900672</v>
      </c>
      <c r="I1232" s="33">
        <v>500.0139999999999</v>
      </c>
      <c r="J1232" s="33">
        <v>500.011316397229</v>
      </c>
      <c r="K1232" s="33">
        <v>500.00367231638387</v>
      </c>
      <c r="L1232" s="33">
        <v>499.99706601466949</v>
      </c>
      <c r="M1232" s="33">
        <v>500.00550351288143</v>
      </c>
      <c r="N1232" s="33">
        <v>499.99633251833689</v>
      </c>
    </row>
    <row r="1233" spans="1:18" x14ac:dyDescent="0.25">
      <c r="A1233" s="41" t="s">
        <v>250</v>
      </c>
      <c r="B1233" s="40">
        <v>932</v>
      </c>
      <c r="C1233" s="38">
        <v>590</v>
      </c>
      <c r="D1233" s="39">
        <v>407</v>
      </c>
      <c r="E1233" s="38">
        <v>392</v>
      </c>
      <c r="F1233" s="39">
        <v>359</v>
      </c>
      <c r="G1233" s="38">
        <v>176</v>
      </c>
      <c r="H1233" s="38">
        <v>393</v>
      </c>
      <c r="I1233" s="38">
        <v>200</v>
      </c>
      <c r="J1233" s="38">
        <v>433</v>
      </c>
      <c r="K1233" s="38">
        <v>354</v>
      </c>
      <c r="L1233" s="38">
        <v>409</v>
      </c>
      <c r="M1233" s="38">
        <v>427</v>
      </c>
      <c r="N1233" s="38">
        <v>409</v>
      </c>
    </row>
    <row r="1235" spans="1:18" s="36" customFormat="1" x14ac:dyDescent="0.25">
      <c r="A1235" s="62" t="s">
        <v>376</v>
      </c>
      <c r="B1235" s="63">
        <f>B1225+B1226</f>
        <v>0.11231800369771042</v>
      </c>
      <c r="C1235" s="63">
        <f t="shared" ref="C1235:N1235" si="108">C1225+C1226</f>
        <v>0.13231653644254016</v>
      </c>
      <c r="D1235" s="63">
        <f t="shared" si="108"/>
        <v>0.142117927002406</v>
      </c>
      <c r="E1235" s="63">
        <f t="shared" si="108"/>
        <v>9.9190386133713088E-2</v>
      </c>
      <c r="F1235" s="63">
        <f t="shared" si="108"/>
        <v>0.14848820969018783</v>
      </c>
      <c r="G1235" s="63">
        <f t="shared" si="108"/>
        <v>0.1962354243286657</v>
      </c>
      <c r="H1235" s="63">
        <f t="shared" si="108"/>
        <v>0.16031688114209153</v>
      </c>
      <c r="I1235" s="63">
        <f t="shared" si="108"/>
        <v>0.11030491146247906</v>
      </c>
      <c r="J1235" s="63">
        <f t="shared" si="108"/>
        <v>0.16506416252010903</v>
      </c>
      <c r="K1235" s="63">
        <f t="shared" si="108"/>
        <v>0.12812278779873379</v>
      </c>
      <c r="L1235" s="63">
        <f t="shared" si="108"/>
        <v>0.10738644921143803</v>
      </c>
      <c r="M1235" s="63">
        <f t="shared" si="108"/>
        <v>8.0031671782535285E-2</v>
      </c>
      <c r="N1235" s="63">
        <f t="shared" si="108"/>
        <v>0.12245566593398011</v>
      </c>
    </row>
    <row r="1236" spans="1:18" s="36" customFormat="1" x14ac:dyDescent="0.25">
      <c r="A1236" s="64" t="s">
        <v>377</v>
      </c>
      <c r="B1236" s="63">
        <f>B1227</f>
        <v>0.27121831280295061</v>
      </c>
      <c r="C1236" s="63">
        <f t="shared" ref="C1236:N1236" si="109">C1227</f>
        <v>0.29172722320794409</v>
      </c>
      <c r="D1236" s="63">
        <f t="shared" si="109"/>
        <v>0.24748879702287158</v>
      </c>
      <c r="E1236" s="63">
        <f t="shared" si="109"/>
        <v>0.29667277743987158</v>
      </c>
      <c r="F1236" s="63">
        <f t="shared" si="109"/>
        <v>0.29260592392942381</v>
      </c>
      <c r="G1236" s="63">
        <f t="shared" si="109"/>
        <v>0.20951581186553278</v>
      </c>
      <c r="H1236" s="63">
        <f t="shared" si="109"/>
        <v>0.2620768060693317</v>
      </c>
      <c r="I1236" s="63">
        <f t="shared" si="109"/>
        <v>0.23475442687604772</v>
      </c>
      <c r="J1236" s="63">
        <f t="shared" si="109"/>
        <v>0.25319380762282939</v>
      </c>
      <c r="K1236" s="63">
        <f t="shared" si="109"/>
        <v>0.24331544457583074</v>
      </c>
      <c r="L1236" s="63">
        <f t="shared" si="109"/>
        <v>0.17240247864535188</v>
      </c>
      <c r="M1236" s="63">
        <f t="shared" si="109"/>
        <v>0.17029086565089313</v>
      </c>
      <c r="N1236" s="63">
        <f t="shared" si="109"/>
        <v>0.19756379631146445</v>
      </c>
    </row>
    <row r="1237" spans="1:18" s="36" customFormat="1" x14ac:dyDescent="0.25">
      <c r="A1237" s="65" t="s">
        <v>378</v>
      </c>
      <c r="B1237" s="63">
        <f>B1228+B1229</f>
        <v>0.57535982461483193</v>
      </c>
      <c r="C1237" s="63">
        <f t="shared" ref="C1237:N1237" si="110">C1228+C1229</f>
        <v>0.51708377717296805</v>
      </c>
      <c r="D1237" s="63">
        <f t="shared" si="110"/>
        <v>0.57196683867369924</v>
      </c>
      <c r="E1237" s="63">
        <f t="shared" si="110"/>
        <v>0.53701131460210716</v>
      </c>
      <c r="F1237" s="63">
        <f t="shared" si="110"/>
        <v>0.51283154065953518</v>
      </c>
      <c r="G1237" s="63">
        <f t="shared" si="110"/>
        <v>0.5678135541314705</v>
      </c>
      <c r="H1237" s="63">
        <f t="shared" si="110"/>
        <v>0.52670115983139076</v>
      </c>
      <c r="I1237" s="63">
        <f t="shared" si="110"/>
        <v>0.58745055138456093</v>
      </c>
      <c r="J1237" s="63">
        <f t="shared" si="110"/>
        <v>0.52136533630416737</v>
      </c>
      <c r="K1237" s="63">
        <f t="shared" si="110"/>
        <v>0.55483095321898768</v>
      </c>
      <c r="L1237" s="63">
        <f t="shared" si="110"/>
        <v>0.64848204488241434</v>
      </c>
      <c r="M1237" s="63">
        <f t="shared" si="110"/>
        <v>0.68190584319095371</v>
      </c>
      <c r="N1237" s="63">
        <f t="shared" si="110"/>
        <v>0.63160976730880636</v>
      </c>
    </row>
    <row r="1238" spans="1:18" x14ac:dyDescent="0.25">
      <c r="A1238"/>
      <c r="C1238" s="36"/>
    </row>
    <row r="1239" spans="1:18" x14ac:dyDescent="0.25">
      <c r="A1239" s="60" t="s">
        <v>374</v>
      </c>
      <c r="B1239" s="61">
        <v>3.6050681693630779</v>
      </c>
      <c r="C1239" s="61">
        <v>3.4923179595832035</v>
      </c>
      <c r="D1239" s="61">
        <v>3.5583547456357434</v>
      </c>
      <c r="E1239" s="61">
        <v>3.5146186275978155</v>
      </c>
      <c r="F1239" s="61">
        <v>3.4645211553196655</v>
      </c>
      <c r="G1239" s="61">
        <v>3.4361025776300367</v>
      </c>
      <c r="H1239" s="61">
        <v>3.4450055415638769</v>
      </c>
      <c r="I1239" s="61">
        <v>3.6260766340387933</v>
      </c>
      <c r="J1239" s="61">
        <v>3.4446379287927908</v>
      </c>
      <c r="K1239" s="61">
        <v>3.5412622136451279</v>
      </c>
      <c r="L1239" s="61">
        <v>3.718826235853812</v>
      </c>
      <c r="M1239" s="61">
        <v>3.8346462231504881</v>
      </c>
      <c r="N1239" s="61">
        <v>3.6911193984792394</v>
      </c>
      <c r="R1239" s="69"/>
    </row>
    <row r="1240" spans="1:18" x14ac:dyDescent="0.25">
      <c r="A1240" s="66" t="s">
        <v>392</v>
      </c>
      <c r="B1240" s="67">
        <v>479.44924999999358</v>
      </c>
      <c r="C1240" s="68">
        <v>470.56150500000359</v>
      </c>
      <c r="D1240" s="68">
        <v>480.78668999999877</v>
      </c>
      <c r="E1240" s="68">
        <v>466.43673999999783</v>
      </c>
      <c r="F1240" s="68">
        <v>476.96044568245105</v>
      </c>
      <c r="G1240" s="68">
        <v>486.79318181818292</v>
      </c>
      <c r="H1240" s="68">
        <v>474.5539440203579</v>
      </c>
      <c r="I1240" s="68">
        <v>466.26799999999878</v>
      </c>
      <c r="J1240" s="68">
        <v>469.82228637413306</v>
      </c>
      <c r="K1240" s="68">
        <v>463.13799435028193</v>
      </c>
      <c r="L1240" s="68">
        <v>464.13276283618376</v>
      </c>
      <c r="M1240" s="68">
        <v>466.11932084309313</v>
      </c>
      <c r="N1240" s="68">
        <v>475.81112469438062</v>
      </c>
      <c r="R1240" s="69"/>
    </row>
    <row r="1241" spans="1:18" x14ac:dyDescent="0.25">
      <c r="A1241" s="70" t="s">
        <v>393</v>
      </c>
      <c r="B1241" s="67">
        <v>893</v>
      </c>
      <c r="C1241" s="68">
        <v>553</v>
      </c>
      <c r="D1241" s="68">
        <v>388</v>
      </c>
      <c r="E1241" s="68">
        <v>363</v>
      </c>
      <c r="F1241" s="68">
        <v>342</v>
      </c>
      <c r="G1241" s="68">
        <v>171</v>
      </c>
      <c r="H1241" s="68">
        <v>373</v>
      </c>
      <c r="I1241" s="68">
        <v>187</v>
      </c>
      <c r="J1241" s="68">
        <v>406</v>
      </c>
      <c r="K1241" s="68">
        <v>328</v>
      </c>
      <c r="L1241" s="68">
        <v>379</v>
      </c>
      <c r="M1241" s="68">
        <v>399</v>
      </c>
      <c r="N1241" s="68">
        <v>387</v>
      </c>
      <c r="R1241" s="69"/>
    </row>
    <row r="1242" spans="1:18" x14ac:dyDescent="0.25">
      <c r="A1242"/>
    </row>
    <row r="1243" spans="1:18" x14ac:dyDescent="0.25">
      <c r="A1243" s="71" t="s">
        <v>396</v>
      </c>
      <c r="B1243" s="71" t="s">
        <v>397</v>
      </c>
    </row>
    <row r="1244" spans="1:18" x14ac:dyDescent="0.25">
      <c r="A1244" s="71" t="s">
        <v>398</v>
      </c>
      <c r="B1244" s="71" t="s">
        <v>399</v>
      </c>
    </row>
    <row r="1245" spans="1:18" x14ac:dyDescent="0.25">
      <c r="A1245" s="71"/>
      <c r="B1245" s="71"/>
    </row>
    <row r="1246" spans="1:18" x14ac:dyDescent="0.25">
      <c r="A1246" s="30" t="s">
        <v>438</v>
      </c>
      <c r="B1246" s="1"/>
      <c r="C1246" s="1"/>
      <c r="D1246" s="1"/>
      <c r="E1246" s="1"/>
      <c r="F1246" s="1"/>
      <c r="G1246" s="1"/>
      <c r="H1246" s="1"/>
      <c r="I1246" s="1"/>
      <c r="J1246" s="1"/>
      <c r="K1246" s="1"/>
      <c r="L1246" s="1"/>
      <c r="M1246" s="1"/>
      <c r="N1246" s="1"/>
      <c r="R1246" s="69"/>
    </row>
    <row r="1247" spans="1:18" x14ac:dyDescent="0.25">
      <c r="R1247" s="69"/>
    </row>
    <row r="1248" spans="1:18" x14ac:dyDescent="0.25">
      <c r="B1248" s="10" t="s">
        <v>0</v>
      </c>
      <c r="C1248" s="11" t="s">
        <v>1</v>
      </c>
      <c r="D1248" s="12" t="s">
        <v>2</v>
      </c>
      <c r="E1248" s="11" t="s">
        <v>3</v>
      </c>
      <c r="F1248" s="12" t="s">
        <v>4</v>
      </c>
      <c r="G1248" s="11" t="s">
        <v>5</v>
      </c>
      <c r="H1248" s="11" t="s">
        <v>6</v>
      </c>
      <c r="I1248" s="11" t="s">
        <v>7</v>
      </c>
      <c r="J1248" s="11" t="s">
        <v>8</v>
      </c>
      <c r="K1248" s="11" t="s">
        <v>9</v>
      </c>
      <c r="L1248" s="11" t="s">
        <v>10</v>
      </c>
      <c r="M1248" s="11" t="s">
        <v>11</v>
      </c>
      <c r="N1248" s="11" t="s">
        <v>12</v>
      </c>
      <c r="R1248" s="69"/>
    </row>
    <row r="1249" spans="1:18" x14ac:dyDescent="0.25">
      <c r="A1249" s="27" t="s">
        <v>101</v>
      </c>
      <c r="B1249" s="13">
        <v>1.7561356799062192E-2</v>
      </c>
      <c r="C1249" s="14">
        <v>2.2817059750057381E-2</v>
      </c>
      <c r="D1249" s="4">
        <v>1.6730863178863985E-2</v>
      </c>
      <c r="E1249" s="14">
        <v>1.3485234429200828E-2</v>
      </c>
      <c r="F1249" s="4">
        <v>1.0646292934059286E-2</v>
      </c>
      <c r="G1249" s="14">
        <v>1.4263320301425166E-2</v>
      </c>
      <c r="H1249" s="14">
        <v>2.0357481093135166E-2</v>
      </c>
      <c r="I1249" s="14">
        <v>1.8506481818509092E-2</v>
      </c>
      <c r="J1249" s="14">
        <v>3.324612976426855E-2</v>
      </c>
      <c r="K1249" s="14">
        <v>9.6694205070810297E-3</v>
      </c>
      <c r="L1249" s="14">
        <v>2.0553176840157526E-2</v>
      </c>
      <c r="M1249" s="14">
        <v>9.7343190836072582E-3</v>
      </c>
      <c r="N1249" s="14">
        <v>2.0634625681851006E-2</v>
      </c>
      <c r="R1249" s="69"/>
    </row>
    <row r="1250" spans="1:18" x14ac:dyDescent="0.25">
      <c r="A1250" s="28" t="s">
        <v>102</v>
      </c>
      <c r="B1250" s="15">
        <v>9.7177830942535307E-2</v>
      </c>
      <c r="C1250" s="16">
        <v>0.11288181296152018</v>
      </c>
      <c r="D1250" s="6">
        <v>7.3546563973847054E-2</v>
      </c>
      <c r="E1250" s="16">
        <v>7.4917440161660895E-2</v>
      </c>
      <c r="F1250" s="6">
        <v>6.4580268090480716E-2</v>
      </c>
      <c r="G1250" s="16">
        <v>6.0985012263932888E-2</v>
      </c>
      <c r="H1250" s="16">
        <v>0.10942088836438411</v>
      </c>
      <c r="I1250" s="16">
        <v>7.6919846244305187E-2</v>
      </c>
      <c r="J1250" s="16">
        <v>9.7509802318561628E-2</v>
      </c>
      <c r="K1250" s="16">
        <v>0.1036921762721517</v>
      </c>
      <c r="L1250" s="16">
        <v>7.5338339393678705E-2</v>
      </c>
      <c r="M1250" s="16">
        <v>8.3297209609168033E-2</v>
      </c>
      <c r="N1250" s="16">
        <v>7.3073885627523052E-2</v>
      </c>
      <c r="R1250" s="69"/>
    </row>
    <row r="1251" spans="1:18" x14ac:dyDescent="0.25">
      <c r="A1251" s="28" t="s">
        <v>77</v>
      </c>
      <c r="B1251" s="15">
        <v>0.40979068191492291</v>
      </c>
      <c r="C1251" s="16">
        <v>0.42186490917021335</v>
      </c>
      <c r="D1251" s="6">
        <v>0.41967821973886188</v>
      </c>
      <c r="E1251" s="16">
        <v>0.43991477070880464</v>
      </c>
      <c r="F1251" s="6">
        <v>0.35161290502292242</v>
      </c>
      <c r="G1251" s="16">
        <v>0.39861957604348519</v>
      </c>
      <c r="H1251" s="16">
        <v>0.34864304663498269</v>
      </c>
      <c r="I1251" s="16">
        <v>0.33308867351714178</v>
      </c>
      <c r="J1251" s="16">
        <v>0.32955813009312918</v>
      </c>
      <c r="K1251" s="16">
        <v>0.33602126086079598</v>
      </c>
      <c r="L1251" s="16">
        <v>0.32416033737117333</v>
      </c>
      <c r="M1251" s="16">
        <v>0.27983439058164933</v>
      </c>
      <c r="N1251" s="16">
        <v>0.31696198260622938</v>
      </c>
      <c r="R1251" s="69"/>
    </row>
    <row r="1252" spans="1:18" x14ac:dyDescent="0.25">
      <c r="A1252" s="28" t="s">
        <v>103</v>
      </c>
      <c r="B1252" s="15">
        <v>0.42112592403022736</v>
      </c>
      <c r="C1252" s="16">
        <v>0.41757008851212568</v>
      </c>
      <c r="D1252" s="6">
        <v>0.46495854834212413</v>
      </c>
      <c r="E1252" s="16">
        <v>0.4348227552603483</v>
      </c>
      <c r="F1252" s="6">
        <v>0.52429956473319339</v>
      </c>
      <c r="G1252" s="16">
        <v>0.46711294465633996</v>
      </c>
      <c r="H1252" s="16">
        <v>0.48850626479941461</v>
      </c>
      <c r="I1252" s="16">
        <v>0.52467530909134508</v>
      </c>
      <c r="J1252" s="16">
        <v>0.4848024224855888</v>
      </c>
      <c r="K1252" s="16">
        <v>0.51285499033057924</v>
      </c>
      <c r="L1252" s="16">
        <v>0.50134475116724342</v>
      </c>
      <c r="M1252" s="16">
        <v>0.54586940143750218</v>
      </c>
      <c r="N1252" s="16">
        <v>0.51422137570691206</v>
      </c>
      <c r="R1252" s="69"/>
    </row>
    <row r="1253" spans="1:18" x14ac:dyDescent="0.25">
      <c r="A1253" s="28" t="s">
        <v>104</v>
      </c>
      <c r="B1253" s="15">
        <v>5.4344206313252146E-2</v>
      </c>
      <c r="C1253" s="16">
        <v>2.4866129606083386E-2</v>
      </c>
      <c r="D1253" s="6">
        <v>2.5085804766302875E-2</v>
      </c>
      <c r="E1253" s="16">
        <v>3.6859799439985359E-2</v>
      </c>
      <c r="F1253" s="6">
        <v>4.8860969219344311E-2</v>
      </c>
      <c r="G1253" s="16">
        <v>5.9019146734816771E-2</v>
      </c>
      <c r="H1253" s="16">
        <v>3.3072319108083593E-2</v>
      </c>
      <c r="I1253" s="16">
        <v>4.680968932869882E-2</v>
      </c>
      <c r="J1253" s="16">
        <v>5.4883515338451844E-2</v>
      </c>
      <c r="K1253" s="16">
        <v>3.7762152029391913E-2</v>
      </c>
      <c r="L1253" s="16">
        <v>7.8603395227747175E-2</v>
      </c>
      <c r="M1253" s="16">
        <v>8.1264679288073224E-2</v>
      </c>
      <c r="N1253" s="16">
        <v>7.5108130377484553E-2</v>
      </c>
      <c r="R1253" s="69"/>
    </row>
    <row r="1254" spans="1:18" x14ac:dyDescent="0.25">
      <c r="A1254" s="59" t="s">
        <v>248</v>
      </c>
      <c r="B1254" s="17">
        <v>1</v>
      </c>
      <c r="C1254" s="18">
        <v>1</v>
      </c>
      <c r="D1254" s="8">
        <v>1</v>
      </c>
      <c r="E1254" s="18">
        <v>1</v>
      </c>
      <c r="F1254" s="8">
        <v>1</v>
      </c>
      <c r="G1254" s="18">
        <v>1</v>
      </c>
      <c r="H1254" s="18">
        <v>1</v>
      </c>
      <c r="I1254" s="18">
        <v>1</v>
      </c>
      <c r="J1254" s="18">
        <v>1</v>
      </c>
      <c r="K1254" s="18">
        <v>1</v>
      </c>
      <c r="L1254" s="18">
        <v>1</v>
      </c>
      <c r="M1254" s="18">
        <v>1</v>
      </c>
      <c r="N1254" s="18">
        <v>1</v>
      </c>
      <c r="R1254" s="69"/>
    </row>
    <row r="1255" spans="1:18" s="36" customFormat="1" x14ac:dyDescent="0.25">
      <c r="A1255" s="31" t="s">
        <v>249</v>
      </c>
      <c r="B1255" s="32">
        <v>500.00123000000235</v>
      </c>
      <c r="C1255" s="33">
        <v>499.99759500000044</v>
      </c>
      <c r="D1255" s="34">
        <v>499.99990500000058</v>
      </c>
      <c r="E1255" s="33">
        <v>499.99946500000044</v>
      </c>
      <c r="F1255" s="34">
        <v>499.99749303621144</v>
      </c>
      <c r="G1255" s="33">
        <v>500.01107954545358</v>
      </c>
      <c r="H1255" s="33">
        <v>500.00687022900621</v>
      </c>
      <c r="I1255" s="33">
        <v>500.01399999999967</v>
      </c>
      <c r="J1255" s="33">
        <v>500.01131639722951</v>
      </c>
      <c r="K1255" s="33">
        <v>500.0036723163837</v>
      </c>
      <c r="L1255" s="33">
        <v>499.9970660146692</v>
      </c>
      <c r="M1255" s="33">
        <v>500.00550351288166</v>
      </c>
      <c r="N1255" s="33">
        <v>499.99633251833654</v>
      </c>
      <c r="Q1255"/>
      <c r="R1255" s="69"/>
    </row>
    <row r="1256" spans="1:18" x14ac:dyDescent="0.25">
      <c r="A1256" s="41" t="s">
        <v>250</v>
      </c>
      <c r="B1256" s="40">
        <v>932</v>
      </c>
      <c r="C1256" s="38">
        <v>590</v>
      </c>
      <c r="D1256" s="39">
        <v>407</v>
      </c>
      <c r="E1256" s="38">
        <v>392</v>
      </c>
      <c r="F1256" s="39">
        <v>359</v>
      </c>
      <c r="G1256" s="38">
        <v>176</v>
      </c>
      <c r="H1256" s="38">
        <v>393</v>
      </c>
      <c r="I1256" s="38">
        <v>200</v>
      </c>
      <c r="J1256" s="38">
        <v>433</v>
      </c>
      <c r="K1256" s="38">
        <v>354</v>
      </c>
      <c r="L1256" s="38">
        <v>409</v>
      </c>
      <c r="M1256" s="38">
        <v>427</v>
      </c>
      <c r="N1256" s="38">
        <v>409</v>
      </c>
    </row>
    <row r="1258" spans="1:18" s="36" customFormat="1" x14ac:dyDescent="0.25">
      <c r="A1258" s="62" t="s">
        <v>376</v>
      </c>
      <c r="B1258" s="63">
        <f>B1249+B1250</f>
        <v>0.1147391877415975</v>
      </c>
      <c r="C1258" s="63">
        <f t="shared" ref="C1258:N1258" si="111">C1249+C1250</f>
        <v>0.13569887271157757</v>
      </c>
      <c r="D1258" s="63">
        <f t="shared" si="111"/>
        <v>9.0277427152711032E-2</v>
      </c>
      <c r="E1258" s="63">
        <f t="shared" si="111"/>
        <v>8.8402674590861721E-2</v>
      </c>
      <c r="F1258" s="63">
        <f t="shared" si="111"/>
        <v>7.5226561024540006E-2</v>
      </c>
      <c r="G1258" s="63">
        <f t="shared" si="111"/>
        <v>7.5248332565358053E-2</v>
      </c>
      <c r="H1258" s="63">
        <f t="shared" si="111"/>
        <v>0.12977836945751928</v>
      </c>
      <c r="I1258" s="63">
        <f t="shared" si="111"/>
        <v>9.5426328062814286E-2</v>
      </c>
      <c r="J1258" s="63">
        <f t="shared" si="111"/>
        <v>0.13075593208283018</v>
      </c>
      <c r="K1258" s="63">
        <f t="shared" si="111"/>
        <v>0.11336159677923273</v>
      </c>
      <c r="L1258" s="63">
        <f t="shared" si="111"/>
        <v>9.5891516233836238E-2</v>
      </c>
      <c r="M1258" s="63">
        <f t="shared" si="111"/>
        <v>9.3031528692775284E-2</v>
      </c>
      <c r="N1258" s="63">
        <f t="shared" si="111"/>
        <v>9.3708511309374062E-2</v>
      </c>
    </row>
    <row r="1259" spans="1:18" s="36" customFormat="1" x14ac:dyDescent="0.25">
      <c r="A1259" s="64" t="s">
        <v>377</v>
      </c>
      <c r="B1259" s="63">
        <f>B1251</f>
        <v>0.40979068191492291</v>
      </c>
      <c r="C1259" s="63">
        <f t="shared" ref="C1259:N1259" si="112">C1251</f>
        <v>0.42186490917021335</v>
      </c>
      <c r="D1259" s="63">
        <f t="shared" si="112"/>
        <v>0.41967821973886188</v>
      </c>
      <c r="E1259" s="63">
        <f t="shared" si="112"/>
        <v>0.43991477070880464</v>
      </c>
      <c r="F1259" s="63">
        <f t="shared" si="112"/>
        <v>0.35161290502292242</v>
      </c>
      <c r="G1259" s="63">
        <f t="shared" si="112"/>
        <v>0.39861957604348519</v>
      </c>
      <c r="H1259" s="63">
        <f t="shared" si="112"/>
        <v>0.34864304663498269</v>
      </c>
      <c r="I1259" s="63">
        <f t="shared" si="112"/>
        <v>0.33308867351714178</v>
      </c>
      <c r="J1259" s="63">
        <f t="shared" si="112"/>
        <v>0.32955813009312918</v>
      </c>
      <c r="K1259" s="63">
        <f t="shared" si="112"/>
        <v>0.33602126086079598</v>
      </c>
      <c r="L1259" s="63">
        <f t="shared" si="112"/>
        <v>0.32416033737117333</v>
      </c>
      <c r="M1259" s="63">
        <f t="shared" si="112"/>
        <v>0.27983439058164933</v>
      </c>
      <c r="N1259" s="63">
        <f t="shared" si="112"/>
        <v>0.31696198260622938</v>
      </c>
    </row>
    <row r="1260" spans="1:18" s="36" customFormat="1" x14ac:dyDescent="0.25">
      <c r="A1260" s="65" t="s">
        <v>378</v>
      </c>
      <c r="B1260" s="63">
        <f>B1252+B1253</f>
        <v>0.47547013034347951</v>
      </c>
      <c r="C1260" s="63">
        <f t="shared" ref="C1260:N1260" si="113">C1252+C1253</f>
        <v>0.44243621811820905</v>
      </c>
      <c r="D1260" s="63">
        <f t="shared" si="113"/>
        <v>0.49004435310842703</v>
      </c>
      <c r="E1260" s="63">
        <f t="shared" si="113"/>
        <v>0.47168255470033366</v>
      </c>
      <c r="F1260" s="63">
        <f t="shared" si="113"/>
        <v>0.57316053395253774</v>
      </c>
      <c r="G1260" s="63">
        <f t="shared" si="113"/>
        <v>0.52613209139115669</v>
      </c>
      <c r="H1260" s="63">
        <f t="shared" si="113"/>
        <v>0.52157858390749823</v>
      </c>
      <c r="I1260" s="63">
        <f t="shared" si="113"/>
        <v>0.57148499842004385</v>
      </c>
      <c r="J1260" s="63">
        <f t="shared" si="113"/>
        <v>0.53968593782404062</v>
      </c>
      <c r="K1260" s="63">
        <f t="shared" si="113"/>
        <v>0.55061714235997117</v>
      </c>
      <c r="L1260" s="63">
        <f t="shared" si="113"/>
        <v>0.57994814639499059</v>
      </c>
      <c r="M1260" s="63">
        <f t="shared" si="113"/>
        <v>0.62713408072557542</v>
      </c>
      <c r="N1260" s="63">
        <f t="shared" si="113"/>
        <v>0.5893295060843966</v>
      </c>
    </row>
    <row r="1261" spans="1:18" x14ac:dyDescent="0.25">
      <c r="A1261"/>
      <c r="C1261" s="36"/>
    </row>
    <row r="1262" spans="1:18" x14ac:dyDescent="0.25">
      <c r="A1262" s="60" t="s">
        <v>374</v>
      </c>
      <c r="B1262" s="61">
        <v>3.3975137921160714</v>
      </c>
      <c r="C1262" s="61">
        <v>3.3087864152626554</v>
      </c>
      <c r="D1262" s="61">
        <v>3.4081218675431537</v>
      </c>
      <c r="E1262" s="61">
        <v>3.4066544451202541</v>
      </c>
      <c r="F1262" s="61">
        <v>3.5361486492132794</v>
      </c>
      <c r="G1262" s="61">
        <v>3.4956395852591893</v>
      </c>
      <c r="H1262" s="61">
        <v>3.4045150524649261</v>
      </c>
      <c r="I1262" s="61">
        <v>3.5043618778674199</v>
      </c>
      <c r="J1262" s="61">
        <v>3.4305673913153947</v>
      </c>
      <c r="K1262" s="61">
        <v>3.4653482771030522</v>
      </c>
      <c r="L1262" s="61">
        <v>3.5421068485487459</v>
      </c>
      <c r="M1262" s="61">
        <v>3.6056329122372652</v>
      </c>
      <c r="N1262" s="61">
        <v>3.5500944994706538</v>
      </c>
    </row>
    <row r="1263" spans="1:18" x14ac:dyDescent="0.25">
      <c r="A1263"/>
    </row>
    <row r="1264" spans="1:18" x14ac:dyDescent="0.25">
      <c r="A1264" s="71" t="s">
        <v>396</v>
      </c>
      <c r="B1264" s="71" t="s">
        <v>397</v>
      </c>
    </row>
    <row r="1265" spans="1:14" x14ac:dyDescent="0.25">
      <c r="A1265" s="71" t="s">
        <v>398</v>
      </c>
      <c r="B1265" s="71" t="s">
        <v>399</v>
      </c>
    </row>
    <row r="1266" spans="1:14" x14ac:dyDescent="0.25">
      <c r="A1266" s="71"/>
      <c r="B1266" s="71"/>
    </row>
    <row r="1267" spans="1:14" x14ac:dyDescent="0.25">
      <c r="A1267" s="30" t="s">
        <v>439</v>
      </c>
      <c r="B1267" s="1"/>
      <c r="C1267" s="1"/>
      <c r="D1267" s="1"/>
      <c r="E1267" s="1"/>
      <c r="F1267" s="1"/>
      <c r="G1267" s="1"/>
      <c r="H1267" s="1"/>
      <c r="I1267" s="1"/>
      <c r="J1267" s="1"/>
      <c r="K1267" s="1"/>
      <c r="L1267" s="1"/>
      <c r="M1267" s="1"/>
      <c r="N1267" s="1"/>
    </row>
    <row r="1269" spans="1:14" x14ac:dyDescent="0.25">
      <c r="B1269" s="10" t="s">
        <v>0</v>
      </c>
      <c r="C1269" s="11" t="s">
        <v>1</v>
      </c>
      <c r="D1269" s="12" t="s">
        <v>2</v>
      </c>
      <c r="E1269" s="11" t="s">
        <v>3</v>
      </c>
      <c r="F1269" s="12" t="s">
        <v>4</v>
      </c>
      <c r="G1269" s="11" t="s">
        <v>5</v>
      </c>
      <c r="H1269" s="11" t="s">
        <v>6</v>
      </c>
      <c r="I1269" s="11" t="s">
        <v>7</v>
      </c>
      <c r="J1269" s="11" t="s">
        <v>8</v>
      </c>
      <c r="K1269" s="11" t="s">
        <v>9</v>
      </c>
      <c r="L1269" s="11" t="s">
        <v>10</v>
      </c>
      <c r="M1269" s="11" t="s">
        <v>11</v>
      </c>
      <c r="N1269" s="11" t="s">
        <v>12</v>
      </c>
    </row>
    <row r="1270" spans="1:14" x14ac:dyDescent="0.25">
      <c r="A1270" s="27" t="s">
        <v>73</v>
      </c>
      <c r="B1270" s="13">
        <v>0.67490347973743792</v>
      </c>
      <c r="C1270" s="14">
        <v>0.85543821465781333</v>
      </c>
      <c r="D1270" s="4">
        <v>0.89958335092083663</v>
      </c>
      <c r="E1270" s="14">
        <v>0.87263892372364793</v>
      </c>
      <c r="F1270" s="4">
        <v>0.91013771099687968</v>
      </c>
      <c r="G1270" s="14">
        <v>0.85749236238515214</v>
      </c>
      <c r="H1270" s="14">
        <v>0.90585523761251152</v>
      </c>
      <c r="I1270" s="14">
        <v>0.87844440355670017</v>
      </c>
      <c r="J1270" s="14">
        <v>0.86698938453586949</v>
      </c>
      <c r="K1270" s="14">
        <v>0.77979822747064531</v>
      </c>
      <c r="L1270" s="14">
        <v>0.8566333885577806</v>
      </c>
      <c r="M1270" s="14">
        <v>0.78294548045958312</v>
      </c>
      <c r="N1270" s="14">
        <v>0.80071858717790223</v>
      </c>
    </row>
    <row r="1271" spans="1:14" x14ac:dyDescent="0.25">
      <c r="A1271" s="28" t="s">
        <v>74</v>
      </c>
      <c r="B1271" s="15">
        <v>0.32509652026256214</v>
      </c>
      <c r="C1271" s="16">
        <v>0.14456178534218669</v>
      </c>
      <c r="D1271" s="6">
        <v>0.10041664907916349</v>
      </c>
      <c r="E1271" s="16">
        <v>0.12736107627635213</v>
      </c>
      <c r="F1271" s="6">
        <v>8.9862289003120377E-2</v>
      </c>
      <c r="G1271" s="16">
        <v>0.142507637614848</v>
      </c>
      <c r="H1271" s="16">
        <v>9.414476238748852E-2</v>
      </c>
      <c r="I1271" s="16">
        <v>0.12155559644329982</v>
      </c>
      <c r="J1271" s="16">
        <v>0.13301061546413045</v>
      </c>
      <c r="K1271" s="16">
        <v>0.22020177252935461</v>
      </c>
      <c r="L1271" s="16">
        <v>0.14336661144221938</v>
      </c>
      <c r="M1271" s="16">
        <v>0.21705451954041685</v>
      </c>
      <c r="N1271" s="16">
        <v>0.19928141282209777</v>
      </c>
    </row>
    <row r="1272" spans="1:14" x14ac:dyDescent="0.25">
      <c r="A1272" s="59" t="s">
        <v>248</v>
      </c>
      <c r="B1272" s="17">
        <v>1</v>
      </c>
      <c r="C1272" s="18">
        <v>1</v>
      </c>
      <c r="D1272" s="8">
        <v>1</v>
      </c>
      <c r="E1272" s="18">
        <v>1</v>
      </c>
      <c r="F1272" s="8">
        <v>1</v>
      </c>
      <c r="G1272" s="18">
        <v>1</v>
      </c>
      <c r="H1272" s="18">
        <v>1</v>
      </c>
      <c r="I1272" s="18">
        <v>1</v>
      </c>
      <c r="J1272" s="18">
        <v>1</v>
      </c>
      <c r="K1272" s="18">
        <v>1</v>
      </c>
      <c r="L1272" s="18">
        <v>1</v>
      </c>
      <c r="M1272" s="18">
        <v>1</v>
      </c>
      <c r="N1272" s="18">
        <v>1</v>
      </c>
    </row>
    <row r="1273" spans="1:14" s="36" customFormat="1" x14ac:dyDescent="0.25">
      <c r="A1273" s="31" t="s">
        <v>249</v>
      </c>
      <c r="B1273" s="32">
        <v>500.00122999999928</v>
      </c>
      <c r="C1273" s="33">
        <v>499.99759500000283</v>
      </c>
      <c r="D1273" s="34">
        <v>499.9999049999991</v>
      </c>
      <c r="E1273" s="33">
        <v>499.99946499999817</v>
      </c>
      <c r="F1273" s="34">
        <v>499.99749303621132</v>
      </c>
      <c r="G1273" s="33">
        <v>500.01107954545563</v>
      </c>
      <c r="H1273" s="33">
        <v>500.00687022900928</v>
      </c>
      <c r="I1273" s="33">
        <v>500.01399999999887</v>
      </c>
      <c r="J1273" s="33">
        <v>500.01131639722814</v>
      </c>
      <c r="K1273" s="33">
        <v>500.00367231638324</v>
      </c>
      <c r="L1273" s="33">
        <v>499.99706601466818</v>
      </c>
      <c r="M1273" s="33">
        <v>500.00550351288223</v>
      </c>
      <c r="N1273" s="33">
        <v>499.99633251834001</v>
      </c>
    </row>
    <row r="1274" spans="1:14" x14ac:dyDescent="0.25">
      <c r="A1274" s="41" t="s">
        <v>250</v>
      </c>
      <c r="B1274" s="40">
        <v>932</v>
      </c>
      <c r="C1274" s="38">
        <v>590</v>
      </c>
      <c r="D1274" s="39">
        <v>407</v>
      </c>
      <c r="E1274" s="38">
        <v>392</v>
      </c>
      <c r="F1274" s="39">
        <v>359</v>
      </c>
      <c r="G1274" s="38">
        <v>176</v>
      </c>
      <c r="H1274" s="38">
        <v>393</v>
      </c>
      <c r="I1274" s="38">
        <v>200</v>
      </c>
      <c r="J1274" s="38">
        <v>433</v>
      </c>
      <c r="K1274" s="38">
        <v>354</v>
      </c>
      <c r="L1274" s="38">
        <v>409</v>
      </c>
      <c r="M1274" s="38">
        <v>427</v>
      </c>
      <c r="N1274" s="38">
        <v>409</v>
      </c>
    </row>
    <row r="1275" spans="1:14" x14ac:dyDescent="0.25">
      <c r="A1275"/>
    </row>
    <row r="1276" spans="1:14" x14ac:dyDescent="0.25">
      <c r="A1276" s="71" t="s">
        <v>396</v>
      </c>
      <c r="B1276" s="71" t="s">
        <v>397</v>
      </c>
    </row>
    <row r="1277" spans="1:14" x14ac:dyDescent="0.25">
      <c r="A1277" s="71" t="s">
        <v>398</v>
      </c>
      <c r="B1277" s="71" t="s">
        <v>399</v>
      </c>
    </row>
    <row r="1279" spans="1:14" x14ac:dyDescent="0.25">
      <c r="A1279" s="30" t="s">
        <v>440</v>
      </c>
      <c r="B1279" s="1"/>
      <c r="C1279" s="1"/>
      <c r="D1279" s="1"/>
      <c r="E1279" s="1"/>
      <c r="F1279" s="1"/>
      <c r="G1279" s="1"/>
      <c r="H1279" s="1"/>
      <c r="I1279" s="1"/>
      <c r="J1279" s="1"/>
      <c r="K1279" s="1"/>
      <c r="L1279" s="1"/>
      <c r="M1279" s="1"/>
      <c r="N1279" s="1"/>
    </row>
    <row r="1281" spans="1:14" x14ac:dyDescent="0.25">
      <c r="B1281" s="10" t="s">
        <v>0</v>
      </c>
      <c r="C1281" s="11" t="s">
        <v>1</v>
      </c>
      <c r="D1281" s="12" t="s">
        <v>2</v>
      </c>
      <c r="E1281" s="11" t="s">
        <v>3</v>
      </c>
      <c r="F1281" s="12" t="s">
        <v>4</v>
      </c>
      <c r="G1281" s="11" t="s">
        <v>5</v>
      </c>
      <c r="H1281" s="11" t="s">
        <v>6</v>
      </c>
      <c r="I1281" s="11" t="s">
        <v>7</v>
      </c>
      <c r="J1281" s="11" t="s">
        <v>8</v>
      </c>
      <c r="K1281" s="11" t="s">
        <v>9</v>
      </c>
      <c r="L1281" s="11" t="s">
        <v>10</v>
      </c>
      <c r="M1281" s="11" t="s">
        <v>11</v>
      </c>
      <c r="N1281" s="11" t="s">
        <v>12</v>
      </c>
    </row>
    <row r="1282" spans="1:14" x14ac:dyDescent="0.25">
      <c r="A1282" s="27" t="s">
        <v>73</v>
      </c>
      <c r="B1282" s="13">
        <v>0.67842676107016675</v>
      </c>
      <c r="C1282" s="14">
        <v>0.80409539769886396</v>
      </c>
      <c r="D1282" s="4">
        <v>0.85111210171129914</v>
      </c>
      <c r="E1282" s="14">
        <v>0.8082097347844156</v>
      </c>
      <c r="F1282" s="4">
        <v>0.86837427040024151</v>
      </c>
      <c r="G1282" s="14">
        <v>0.80671337396500897</v>
      </c>
      <c r="H1282" s="14">
        <v>0.84479653460232418</v>
      </c>
      <c r="I1282" s="14">
        <v>0.82292495810117283</v>
      </c>
      <c r="J1282" s="14">
        <v>0.78334300978869298</v>
      </c>
      <c r="K1282" s="14">
        <v>0.77283782661483247</v>
      </c>
      <c r="L1282" s="14">
        <v>0.78683542397314721</v>
      </c>
      <c r="M1282" s="14">
        <v>0.74493231573329344</v>
      </c>
      <c r="N1282" s="14">
        <v>0.69450020415797753</v>
      </c>
    </row>
    <row r="1283" spans="1:14" x14ac:dyDescent="0.25">
      <c r="A1283" s="28" t="s">
        <v>74</v>
      </c>
      <c r="B1283" s="15">
        <v>0.15859595985393926</v>
      </c>
      <c r="C1283" s="16">
        <v>8.1640352690095994E-2</v>
      </c>
      <c r="D1283" s="6">
        <v>5.6878640806941834E-2</v>
      </c>
      <c r="E1283" s="16">
        <v>7.8813994330974149E-2</v>
      </c>
      <c r="F1283" s="6">
        <v>5.1647612717835412E-2</v>
      </c>
      <c r="G1283" s="16">
        <v>8.4471423644589552E-2</v>
      </c>
      <c r="H1283" s="16">
        <v>5.3434380290957637E-2</v>
      </c>
      <c r="I1283" s="16">
        <v>8.1281724111725018E-2</v>
      </c>
      <c r="J1283" s="16">
        <v>7.9837684966945335E-2</v>
      </c>
      <c r="K1283" s="16">
        <v>9.4461735591772622E-2</v>
      </c>
      <c r="L1283" s="16">
        <v>8.2212707360630286E-2</v>
      </c>
      <c r="M1283" s="16">
        <v>8.9828285262433638E-2</v>
      </c>
      <c r="N1283" s="16">
        <v>0.1424325850800858</v>
      </c>
    </row>
    <row r="1284" spans="1:14" x14ac:dyDescent="0.25">
      <c r="A1284" s="28" t="s">
        <v>179</v>
      </c>
      <c r="B1284" s="15">
        <v>0.16297727907589404</v>
      </c>
      <c r="C1284" s="16">
        <v>0.11426424961103999</v>
      </c>
      <c r="D1284" s="6">
        <v>9.2009257481759033E-2</v>
      </c>
      <c r="E1284" s="16">
        <v>0.11297627088461021</v>
      </c>
      <c r="F1284" s="6">
        <v>7.9978116881923134E-2</v>
      </c>
      <c r="G1284" s="16">
        <v>0.10881520239040142</v>
      </c>
      <c r="H1284" s="16">
        <v>0.10176908510671831</v>
      </c>
      <c r="I1284" s="16">
        <v>9.579331778710215E-2</v>
      </c>
      <c r="J1284" s="16">
        <v>0.13681930524436164</v>
      </c>
      <c r="K1284" s="16">
        <v>0.13270043779339485</v>
      </c>
      <c r="L1284" s="16">
        <v>0.13095186866622252</v>
      </c>
      <c r="M1284" s="16">
        <v>0.16523939900427295</v>
      </c>
      <c r="N1284" s="16">
        <v>0.16306721076193667</v>
      </c>
    </row>
    <row r="1285" spans="1:14" x14ac:dyDescent="0.25">
      <c r="A1285" s="59" t="s">
        <v>248</v>
      </c>
      <c r="B1285" s="17">
        <v>1</v>
      </c>
      <c r="C1285" s="18">
        <v>1</v>
      </c>
      <c r="D1285" s="8">
        <v>1</v>
      </c>
      <c r="E1285" s="18">
        <v>1</v>
      </c>
      <c r="F1285" s="8">
        <v>1</v>
      </c>
      <c r="G1285" s="18">
        <v>1</v>
      </c>
      <c r="H1285" s="18">
        <v>1</v>
      </c>
      <c r="I1285" s="18">
        <v>1</v>
      </c>
      <c r="J1285" s="18">
        <v>1</v>
      </c>
      <c r="K1285" s="18">
        <v>1</v>
      </c>
      <c r="L1285" s="18">
        <v>1</v>
      </c>
      <c r="M1285" s="18">
        <v>1</v>
      </c>
      <c r="N1285" s="18">
        <v>1</v>
      </c>
    </row>
    <row r="1286" spans="1:14" s="36" customFormat="1" x14ac:dyDescent="0.25">
      <c r="A1286" s="31" t="s">
        <v>249</v>
      </c>
      <c r="B1286" s="32">
        <v>500.00122999999854</v>
      </c>
      <c r="C1286" s="33">
        <v>499.99759500000249</v>
      </c>
      <c r="D1286" s="34">
        <v>499.99990499999927</v>
      </c>
      <c r="E1286" s="33">
        <v>499.99946499999857</v>
      </c>
      <c r="F1286" s="34">
        <v>499.99749303621127</v>
      </c>
      <c r="G1286" s="33">
        <v>500.01107954545552</v>
      </c>
      <c r="H1286" s="33">
        <v>500.00687022900922</v>
      </c>
      <c r="I1286" s="33">
        <v>500.01399999999893</v>
      </c>
      <c r="J1286" s="33">
        <v>500.01131639722848</v>
      </c>
      <c r="K1286" s="33">
        <v>500.00367231638319</v>
      </c>
      <c r="L1286" s="33">
        <v>499.99706601466835</v>
      </c>
      <c r="M1286" s="33">
        <v>500.005503512882</v>
      </c>
      <c r="N1286" s="33">
        <v>499.99633251833876</v>
      </c>
    </row>
    <row r="1287" spans="1:14" x14ac:dyDescent="0.25">
      <c r="A1287" s="41" t="s">
        <v>250</v>
      </c>
      <c r="B1287" s="40">
        <v>932</v>
      </c>
      <c r="C1287" s="38">
        <v>590</v>
      </c>
      <c r="D1287" s="39">
        <v>407</v>
      </c>
      <c r="E1287" s="38">
        <v>392</v>
      </c>
      <c r="F1287" s="39">
        <v>359</v>
      </c>
      <c r="G1287" s="38">
        <v>176</v>
      </c>
      <c r="H1287" s="38">
        <v>393</v>
      </c>
      <c r="I1287" s="38">
        <v>200</v>
      </c>
      <c r="J1287" s="38">
        <v>433</v>
      </c>
      <c r="K1287" s="38">
        <v>354</v>
      </c>
      <c r="L1287" s="38">
        <v>409</v>
      </c>
      <c r="M1287" s="38">
        <v>427</v>
      </c>
      <c r="N1287" s="38">
        <v>409</v>
      </c>
    </row>
    <row r="1288" spans="1:14" x14ac:dyDescent="0.25">
      <c r="A1288"/>
    </row>
    <row r="1289" spans="1:14" x14ac:dyDescent="0.25">
      <c r="A1289" s="71" t="s">
        <v>396</v>
      </c>
      <c r="B1289" s="71" t="s">
        <v>397</v>
      </c>
    </row>
    <row r="1290" spans="1:14" x14ac:dyDescent="0.25">
      <c r="A1290" s="71" t="s">
        <v>398</v>
      </c>
      <c r="B1290" s="71" t="s">
        <v>399</v>
      </c>
    </row>
    <row r="1292" spans="1:14" x14ac:dyDescent="0.25">
      <c r="A1292" s="30" t="s">
        <v>441</v>
      </c>
      <c r="B1292" s="1"/>
      <c r="C1292" s="1"/>
      <c r="D1292" s="1"/>
      <c r="E1292" s="1"/>
      <c r="F1292" s="1"/>
      <c r="G1292" s="1"/>
      <c r="H1292" s="1"/>
      <c r="I1292" s="1"/>
      <c r="J1292" s="1"/>
      <c r="K1292" s="1"/>
      <c r="L1292" s="1"/>
      <c r="M1292" s="1"/>
      <c r="N1292" s="1"/>
    </row>
    <row r="1294" spans="1:14" x14ac:dyDescent="0.25">
      <c r="B1294" s="10" t="s">
        <v>0</v>
      </c>
      <c r="C1294" s="11" t="s">
        <v>1</v>
      </c>
      <c r="D1294" s="12" t="s">
        <v>2</v>
      </c>
      <c r="E1294" s="11" t="s">
        <v>3</v>
      </c>
      <c r="F1294" s="12" t="s">
        <v>4</v>
      </c>
      <c r="G1294" s="11" t="s">
        <v>5</v>
      </c>
      <c r="H1294" s="11" t="s">
        <v>6</v>
      </c>
      <c r="I1294" s="11" t="s">
        <v>7</v>
      </c>
      <c r="J1294" s="11" t="s">
        <v>8</v>
      </c>
      <c r="K1294" s="11" t="s">
        <v>9</v>
      </c>
      <c r="L1294" s="11" t="s">
        <v>10</v>
      </c>
      <c r="M1294" s="11" t="s">
        <v>11</v>
      </c>
      <c r="N1294" s="11" t="s">
        <v>12</v>
      </c>
    </row>
    <row r="1295" spans="1:14" x14ac:dyDescent="0.25">
      <c r="A1295" s="27" t="s">
        <v>73</v>
      </c>
      <c r="B1295" s="13">
        <v>0.50675647337907581</v>
      </c>
      <c r="C1295" s="14">
        <v>0.67602451167790212</v>
      </c>
      <c r="D1295" s="4">
        <v>0.64702494293473778</v>
      </c>
      <c r="E1295" s="14">
        <v>0.62630880015041568</v>
      </c>
      <c r="F1295" s="4">
        <v>0.6757170370213551</v>
      </c>
      <c r="G1295" s="14">
        <v>0.63162179928967521</v>
      </c>
      <c r="H1295" s="14">
        <v>0.58785604472610331</v>
      </c>
      <c r="I1295" s="14">
        <v>0.53953989288299886</v>
      </c>
      <c r="J1295" s="14">
        <v>0.56163255427475356</v>
      </c>
      <c r="K1295" s="14">
        <v>0.54985189374315313</v>
      </c>
      <c r="L1295" s="14">
        <v>0.4016126255997593</v>
      </c>
      <c r="M1295" s="14">
        <v>0.21384870002601816</v>
      </c>
      <c r="N1295" s="14">
        <v>0.24488688181086818</v>
      </c>
    </row>
    <row r="1296" spans="1:14" x14ac:dyDescent="0.25">
      <c r="A1296" s="28" t="s">
        <v>74</v>
      </c>
      <c r="B1296" s="15">
        <v>0.45870186159342036</v>
      </c>
      <c r="C1296" s="16">
        <v>0.27281162222390221</v>
      </c>
      <c r="D1296" s="6">
        <v>0.3011660272215464</v>
      </c>
      <c r="E1296" s="16">
        <v>0.32544476822590235</v>
      </c>
      <c r="F1296" s="6">
        <v>0.29988228353234125</v>
      </c>
      <c r="G1296" s="16">
        <v>0.34096005827143555</v>
      </c>
      <c r="H1296" s="16">
        <v>0.37397196069061617</v>
      </c>
      <c r="I1296" s="16">
        <v>0.42381413320427053</v>
      </c>
      <c r="J1296" s="16">
        <v>0.39239827828377061</v>
      </c>
      <c r="K1296" s="16">
        <v>0.40267896337484532</v>
      </c>
      <c r="L1296" s="16">
        <v>0.51902553951416797</v>
      </c>
      <c r="M1296" s="16">
        <v>0.72910040568640155</v>
      </c>
      <c r="N1296" s="16">
        <v>0.71148076880759603</v>
      </c>
    </row>
    <row r="1297" spans="1:14" x14ac:dyDescent="0.25">
      <c r="A1297" s="28" t="s">
        <v>179</v>
      </c>
      <c r="B1297" s="15">
        <v>3.4541665027503811E-2</v>
      </c>
      <c r="C1297" s="16">
        <v>5.1163866098195697E-2</v>
      </c>
      <c r="D1297" s="6">
        <v>5.1809029843715756E-2</v>
      </c>
      <c r="E1297" s="16">
        <v>4.8246431623681862E-2</v>
      </c>
      <c r="F1297" s="6">
        <v>2.4400679446303662E-2</v>
      </c>
      <c r="G1297" s="16">
        <v>2.741814243888915E-2</v>
      </c>
      <c r="H1297" s="16">
        <v>3.8171994583280619E-2</v>
      </c>
      <c r="I1297" s="16">
        <v>3.6645973912730487E-2</v>
      </c>
      <c r="J1297" s="16">
        <v>4.5969167441475792E-2</v>
      </c>
      <c r="K1297" s="16">
        <v>4.7469142882001492E-2</v>
      </c>
      <c r="L1297" s="16">
        <v>7.936183488607286E-2</v>
      </c>
      <c r="M1297" s="16">
        <v>5.7050894287580291E-2</v>
      </c>
      <c r="N1297" s="16">
        <v>4.3632349381535714E-2</v>
      </c>
    </row>
    <row r="1298" spans="1:14" x14ac:dyDescent="0.25">
      <c r="A1298" s="59" t="s">
        <v>248</v>
      </c>
      <c r="B1298" s="17">
        <v>1</v>
      </c>
      <c r="C1298" s="18">
        <v>1</v>
      </c>
      <c r="D1298" s="8">
        <v>1</v>
      </c>
      <c r="E1298" s="18">
        <v>1</v>
      </c>
      <c r="F1298" s="8">
        <v>1</v>
      </c>
      <c r="G1298" s="18">
        <v>1</v>
      </c>
      <c r="H1298" s="18">
        <v>1</v>
      </c>
      <c r="I1298" s="18">
        <v>1</v>
      </c>
      <c r="J1298" s="18">
        <v>1</v>
      </c>
      <c r="K1298" s="18">
        <v>1</v>
      </c>
      <c r="L1298" s="18">
        <v>1</v>
      </c>
      <c r="M1298" s="18">
        <v>1</v>
      </c>
      <c r="N1298" s="18">
        <v>1</v>
      </c>
    </row>
    <row r="1299" spans="1:14" s="36" customFormat="1" x14ac:dyDescent="0.25">
      <c r="A1299" s="31" t="s">
        <v>249</v>
      </c>
      <c r="B1299" s="32">
        <v>500.00123000000309</v>
      </c>
      <c r="C1299" s="33">
        <v>499.99759500000221</v>
      </c>
      <c r="D1299" s="34">
        <v>499.99990499999905</v>
      </c>
      <c r="E1299" s="33">
        <v>499.99946499999965</v>
      </c>
      <c r="F1299" s="34">
        <v>499.99749303621115</v>
      </c>
      <c r="G1299" s="33">
        <v>500.01107954545427</v>
      </c>
      <c r="H1299" s="33">
        <v>500.00687022900649</v>
      </c>
      <c r="I1299" s="33">
        <v>500.01399999999938</v>
      </c>
      <c r="J1299" s="33">
        <v>500.01131639723013</v>
      </c>
      <c r="K1299" s="33">
        <v>500.00367231638376</v>
      </c>
      <c r="L1299" s="33">
        <v>499.99706601466886</v>
      </c>
      <c r="M1299" s="33">
        <v>500.00550351288194</v>
      </c>
      <c r="N1299" s="33">
        <v>499.99633251833836</v>
      </c>
    </row>
    <row r="1300" spans="1:14" x14ac:dyDescent="0.25">
      <c r="A1300" s="41" t="s">
        <v>250</v>
      </c>
      <c r="B1300" s="40">
        <v>932</v>
      </c>
      <c r="C1300" s="38">
        <v>590</v>
      </c>
      <c r="D1300" s="39">
        <v>407</v>
      </c>
      <c r="E1300" s="38">
        <v>392</v>
      </c>
      <c r="F1300" s="39">
        <v>359</v>
      </c>
      <c r="G1300" s="38">
        <v>176</v>
      </c>
      <c r="H1300" s="38">
        <v>393</v>
      </c>
      <c r="I1300" s="38">
        <v>200</v>
      </c>
      <c r="J1300" s="38">
        <v>433</v>
      </c>
      <c r="K1300" s="38">
        <v>354</v>
      </c>
      <c r="L1300" s="38">
        <v>409</v>
      </c>
      <c r="M1300" s="38">
        <v>427</v>
      </c>
      <c r="N1300" s="38">
        <v>409</v>
      </c>
    </row>
    <row r="1301" spans="1:14" x14ac:dyDescent="0.25">
      <c r="A1301"/>
    </row>
    <row r="1302" spans="1:14" x14ac:dyDescent="0.25">
      <c r="A1302" s="71" t="s">
        <v>396</v>
      </c>
      <c r="B1302" s="71" t="s">
        <v>397</v>
      </c>
    </row>
    <row r="1303" spans="1:14" x14ac:dyDescent="0.25">
      <c r="A1303" s="71" t="s">
        <v>398</v>
      </c>
      <c r="B1303" s="71" t="s">
        <v>399</v>
      </c>
    </row>
    <row r="1305" spans="1:14" x14ac:dyDescent="0.25">
      <c r="A1305" s="30" t="s">
        <v>442</v>
      </c>
      <c r="B1305" s="1"/>
      <c r="C1305" s="1"/>
      <c r="D1305" s="1"/>
      <c r="E1305" s="1"/>
      <c r="F1305" s="1"/>
      <c r="G1305" s="1"/>
      <c r="H1305" s="1"/>
      <c r="I1305" s="1"/>
      <c r="J1305" s="1"/>
      <c r="K1305" s="1"/>
      <c r="L1305" s="1"/>
      <c r="M1305" s="1"/>
      <c r="N1305" s="1"/>
    </row>
    <row r="1307" spans="1:14" x14ac:dyDescent="0.25">
      <c r="B1307" s="10" t="s">
        <v>0</v>
      </c>
      <c r="C1307" s="11" t="s">
        <v>1</v>
      </c>
      <c r="D1307" s="12" t="s">
        <v>2</v>
      </c>
      <c r="E1307" s="11" t="s">
        <v>3</v>
      </c>
      <c r="F1307" s="12" t="s">
        <v>4</v>
      </c>
      <c r="G1307" s="11" t="s">
        <v>5</v>
      </c>
      <c r="H1307" s="11" t="s">
        <v>6</v>
      </c>
      <c r="I1307" s="11" t="s">
        <v>7</v>
      </c>
      <c r="J1307" s="11" t="s">
        <v>8</v>
      </c>
      <c r="K1307" s="11" t="s">
        <v>9</v>
      </c>
      <c r="L1307" s="11" t="s">
        <v>10</v>
      </c>
      <c r="M1307" s="11" t="s">
        <v>11</v>
      </c>
      <c r="N1307" s="11" t="s">
        <v>12</v>
      </c>
    </row>
    <row r="1308" spans="1:14" x14ac:dyDescent="0.25">
      <c r="A1308" s="27" t="s">
        <v>89</v>
      </c>
      <c r="B1308" s="13">
        <v>4.8122838661441507E-2</v>
      </c>
      <c r="C1308" s="14">
        <v>1.6743556260345977E-2</v>
      </c>
      <c r="D1308" s="4">
        <v>2.8437471687716657E-2</v>
      </c>
      <c r="E1308" s="14">
        <v>1.3397287370355558E-2</v>
      </c>
      <c r="F1308" s="4">
        <v>2.3915291044813033E-2</v>
      </c>
      <c r="G1308" s="14">
        <v>4.0296704354404474E-2</v>
      </c>
      <c r="H1308" s="14">
        <v>4.3102712645421891E-2</v>
      </c>
      <c r="I1308" s="14">
        <v>1.8157555763545875E-2</v>
      </c>
      <c r="J1308" s="14">
        <v>4.82107166358152E-2</v>
      </c>
      <c r="K1308" s="14">
        <v>2.7644118387456416E-2</v>
      </c>
      <c r="L1308" s="14">
        <v>5.6614387313662647E-2</v>
      </c>
      <c r="M1308" s="14">
        <v>2.7081161350236117E-2</v>
      </c>
      <c r="N1308" s="14">
        <v>6.0783961341081078E-2</v>
      </c>
    </row>
    <row r="1309" spans="1:14" x14ac:dyDescent="0.25">
      <c r="A1309" s="28" t="s">
        <v>90</v>
      </c>
      <c r="B1309" s="15">
        <v>9.5335873718904299E-2</v>
      </c>
      <c r="C1309" s="16">
        <v>8.780768226135352E-2</v>
      </c>
      <c r="D1309" s="6">
        <v>0.11107328154737534</v>
      </c>
      <c r="E1309" s="16">
        <v>9.0430264732472856E-2</v>
      </c>
      <c r="F1309" s="6">
        <v>9.4356858651865855E-2</v>
      </c>
      <c r="G1309" s="16">
        <v>7.5725996443217869E-2</v>
      </c>
      <c r="H1309" s="16">
        <v>0.11640990588359007</v>
      </c>
      <c r="I1309" s="16">
        <v>0.11095995774295474</v>
      </c>
      <c r="J1309" s="16">
        <v>9.8260632486096386E-2</v>
      </c>
      <c r="K1309" s="16">
        <v>0.13076203833567102</v>
      </c>
      <c r="L1309" s="16">
        <v>9.296438664398686E-2</v>
      </c>
      <c r="M1309" s="16">
        <v>0.11495229668047982</v>
      </c>
      <c r="N1309" s="16">
        <v>0.10356137303061161</v>
      </c>
    </row>
    <row r="1310" spans="1:14" x14ac:dyDescent="0.25">
      <c r="A1310" s="28" t="s">
        <v>77</v>
      </c>
      <c r="B1310" s="15">
        <v>0.39381189890900942</v>
      </c>
      <c r="C1310" s="16">
        <v>0.43432607430127296</v>
      </c>
      <c r="D1310" s="6">
        <v>0.39520480837195721</v>
      </c>
      <c r="E1310" s="16">
        <v>0.44784430628419264</v>
      </c>
      <c r="F1310" s="6">
        <v>0.40199487841596965</v>
      </c>
      <c r="G1310" s="16">
        <v>0.38932461618866626</v>
      </c>
      <c r="H1310" s="16">
        <v>0.36209691947396877</v>
      </c>
      <c r="I1310" s="16">
        <v>0.35373224231079314</v>
      </c>
      <c r="J1310" s="16">
        <v>0.35592030683385917</v>
      </c>
      <c r="K1310" s="16">
        <v>0.38489588952422038</v>
      </c>
      <c r="L1310" s="16">
        <v>0.37248704177437292</v>
      </c>
      <c r="M1310" s="16">
        <v>0.38173387767975259</v>
      </c>
      <c r="N1310" s="16">
        <v>0.34530441901795167</v>
      </c>
    </row>
    <row r="1311" spans="1:14" x14ac:dyDescent="0.25">
      <c r="A1311" s="28" t="s">
        <v>91</v>
      </c>
      <c r="B1311" s="15">
        <v>0.39814373227506067</v>
      </c>
      <c r="C1311" s="16">
        <v>0.41445249813593144</v>
      </c>
      <c r="D1311" s="6">
        <v>0.44719670877540685</v>
      </c>
      <c r="E1311" s="16">
        <v>0.38373428107982555</v>
      </c>
      <c r="F1311" s="6">
        <v>0.4289944975125855</v>
      </c>
      <c r="G1311" s="16">
        <v>0.44948856639371582</v>
      </c>
      <c r="H1311" s="16">
        <v>0.43098833866737235</v>
      </c>
      <c r="I1311" s="16">
        <v>0.46267757689206862</v>
      </c>
      <c r="J1311" s="16">
        <v>0.44350940201426331</v>
      </c>
      <c r="K1311" s="16">
        <v>0.38968605027511055</v>
      </c>
      <c r="L1311" s="16">
        <v>0.43866439869815038</v>
      </c>
      <c r="M1311" s="16">
        <v>0.39700419649036733</v>
      </c>
      <c r="N1311" s="16">
        <v>0.44200163741288778</v>
      </c>
    </row>
    <row r="1312" spans="1:14" x14ac:dyDescent="0.25">
      <c r="A1312" s="28" t="s">
        <v>595</v>
      </c>
      <c r="B1312" s="15">
        <v>6.4585656435584129E-2</v>
      </c>
      <c r="C1312" s="16">
        <v>4.6670189041096044E-2</v>
      </c>
      <c r="D1312" s="6">
        <v>1.808772961754385E-2</v>
      </c>
      <c r="E1312" s="16">
        <v>6.4593860533153274E-2</v>
      </c>
      <c r="F1312" s="6">
        <v>5.0738474374766057E-2</v>
      </c>
      <c r="G1312" s="16">
        <v>4.5164116619995524E-2</v>
      </c>
      <c r="H1312" s="16">
        <v>4.7402123329647071E-2</v>
      </c>
      <c r="I1312" s="16">
        <v>5.4472667290637627E-2</v>
      </c>
      <c r="J1312" s="16">
        <v>5.409894202996593E-2</v>
      </c>
      <c r="K1312" s="16">
        <v>6.7011903477541698E-2</v>
      </c>
      <c r="L1312" s="16">
        <v>3.9269785569827048E-2</v>
      </c>
      <c r="M1312" s="16">
        <v>7.9228467799164246E-2</v>
      </c>
      <c r="N1312" s="16">
        <v>4.8348609197467994E-2</v>
      </c>
    </row>
    <row r="1313" spans="1:14" x14ac:dyDescent="0.25">
      <c r="A1313" s="59" t="s">
        <v>248</v>
      </c>
      <c r="B1313" s="17">
        <v>1</v>
      </c>
      <c r="C1313" s="18">
        <v>1</v>
      </c>
      <c r="D1313" s="8">
        <v>1</v>
      </c>
      <c r="E1313" s="18">
        <v>1</v>
      </c>
      <c r="F1313" s="8">
        <v>1</v>
      </c>
      <c r="G1313" s="18">
        <v>1</v>
      </c>
      <c r="H1313" s="18">
        <v>1</v>
      </c>
      <c r="I1313" s="18">
        <v>1</v>
      </c>
      <c r="J1313" s="18">
        <v>1</v>
      </c>
      <c r="K1313" s="18">
        <v>1</v>
      </c>
      <c r="L1313" s="18">
        <v>1</v>
      </c>
      <c r="M1313" s="18">
        <v>1</v>
      </c>
      <c r="N1313" s="18">
        <v>1</v>
      </c>
    </row>
    <row r="1314" spans="1:14" s="36" customFormat="1" x14ac:dyDescent="0.25">
      <c r="A1314" s="31" t="s">
        <v>249</v>
      </c>
      <c r="B1314" s="32">
        <v>253.37886000000049</v>
      </c>
      <c r="C1314" s="33">
        <v>338.01063000000073</v>
      </c>
      <c r="D1314" s="34">
        <v>323.51241000000056</v>
      </c>
      <c r="E1314" s="33">
        <v>313.15406499999972</v>
      </c>
      <c r="F1314" s="34">
        <v>337.8568245125349</v>
      </c>
      <c r="G1314" s="33">
        <v>315.81789772727268</v>
      </c>
      <c r="H1314" s="33">
        <v>295.20585241730276</v>
      </c>
      <c r="I1314" s="33">
        <v>269.77750000000015</v>
      </c>
      <c r="J1314" s="33">
        <v>281.65184757505756</v>
      </c>
      <c r="K1314" s="33">
        <v>274.92796610169466</v>
      </c>
      <c r="L1314" s="33">
        <v>200.80513447432787</v>
      </c>
      <c r="M1314" s="33">
        <v>106.92552693208431</v>
      </c>
      <c r="N1314" s="33">
        <v>122.44254278728609</v>
      </c>
    </row>
    <row r="1315" spans="1:14" x14ac:dyDescent="0.25">
      <c r="A1315" s="41" t="s">
        <v>250</v>
      </c>
      <c r="B1315" s="40">
        <v>493</v>
      </c>
      <c r="C1315" s="38">
        <v>417</v>
      </c>
      <c r="D1315" s="39">
        <v>276</v>
      </c>
      <c r="E1315" s="38">
        <v>255</v>
      </c>
      <c r="F1315" s="39">
        <v>252</v>
      </c>
      <c r="G1315" s="38">
        <v>114</v>
      </c>
      <c r="H1315" s="38">
        <v>232</v>
      </c>
      <c r="I1315" s="38">
        <v>113</v>
      </c>
      <c r="J1315" s="38">
        <v>255</v>
      </c>
      <c r="K1315" s="38">
        <v>199</v>
      </c>
      <c r="L1315" s="38">
        <v>179</v>
      </c>
      <c r="M1315" s="38">
        <v>109</v>
      </c>
      <c r="N1315" s="38">
        <v>116</v>
      </c>
    </row>
    <row r="1317" spans="1:14" s="36" customFormat="1" x14ac:dyDescent="0.25">
      <c r="A1317" s="62" t="s">
        <v>376</v>
      </c>
      <c r="B1317" s="63">
        <f>B1308+B1309</f>
        <v>0.1434587123803458</v>
      </c>
      <c r="C1317" s="63">
        <f t="shared" ref="C1317:N1317" si="114">C1308+C1309</f>
        <v>0.10455123852169949</v>
      </c>
      <c r="D1317" s="63">
        <f t="shared" si="114"/>
        <v>0.13951075323509199</v>
      </c>
      <c r="E1317" s="63">
        <f t="shared" si="114"/>
        <v>0.10382755210282842</v>
      </c>
      <c r="F1317" s="63">
        <f t="shared" si="114"/>
        <v>0.11827214969667889</v>
      </c>
      <c r="G1317" s="63">
        <f t="shared" si="114"/>
        <v>0.11602270079762234</v>
      </c>
      <c r="H1317" s="63">
        <f t="shared" si="114"/>
        <v>0.15951261852901197</v>
      </c>
      <c r="I1317" s="63">
        <f t="shared" si="114"/>
        <v>0.12911751350650061</v>
      </c>
      <c r="J1317" s="63">
        <f t="shared" si="114"/>
        <v>0.14647134912191159</v>
      </c>
      <c r="K1317" s="63">
        <f t="shared" si="114"/>
        <v>0.15840615672312744</v>
      </c>
      <c r="L1317" s="63">
        <f t="shared" si="114"/>
        <v>0.14957877395764951</v>
      </c>
      <c r="M1317" s="63">
        <f t="shared" si="114"/>
        <v>0.14203345803071593</v>
      </c>
      <c r="N1317" s="63">
        <f t="shared" si="114"/>
        <v>0.16434533437169269</v>
      </c>
    </row>
    <row r="1318" spans="1:14" s="36" customFormat="1" x14ac:dyDescent="0.25">
      <c r="A1318" s="64" t="s">
        <v>377</v>
      </c>
      <c r="B1318" s="63">
        <f>B1310</f>
        <v>0.39381189890900942</v>
      </c>
      <c r="C1318" s="63">
        <f t="shared" ref="C1318:N1318" si="115">C1310</f>
        <v>0.43432607430127296</v>
      </c>
      <c r="D1318" s="63">
        <f t="shared" si="115"/>
        <v>0.39520480837195721</v>
      </c>
      <c r="E1318" s="63">
        <f t="shared" si="115"/>
        <v>0.44784430628419264</v>
      </c>
      <c r="F1318" s="63">
        <f t="shared" si="115"/>
        <v>0.40199487841596965</v>
      </c>
      <c r="G1318" s="63">
        <f t="shared" si="115"/>
        <v>0.38932461618866626</v>
      </c>
      <c r="H1318" s="63">
        <f t="shared" si="115"/>
        <v>0.36209691947396877</v>
      </c>
      <c r="I1318" s="63">
        <f t="shared" si="115"/>
        <v>0.35373224231079314</v>
      </c>
      <c r="J1318" s="63">
        <f t="shared" si="115"/>
        <v>0.35592030683385917</v>
      </c>
      <c r="K1318" s="63">
        <f t="shared" si="115"/>
        <v>0.38489588952422038</v>
      </c>
      <c r="L1318" s="63">
        <f t="shared" si="115"/>
        <v>0.37248704177437292</v>
      </c>
      <c r="M1318" s="63">
        <f t="shared" si="115"/>
        <v>0.38173387767975259</v>
      </c>
      <c r="N1318" s="63">
        <f t="shared" si="115"/>
        <v>0.34530441901795167</v>
      </c>
    </row>
    <row r="1319" spans="1:14" s="36" customFormat="1" x14ac:dyDescent="0.25">
      <c r="A1319" s="65" t="s">
        <v>378</v>
      </c>
      <c r="B1319" s="63">
        <f>B1311+B1312</f>
        <v>0.46272938871064478</v>
      </c>
      <c r="C1319" s="63">
        <f t="shared" ref="C1319:N1319" si="116">C1311+C1312</f>
        <v>0.46112268717702748</v>
      </c>
      <c r="D1319" s="63">
        <f t="shared" si="116"/>
        <v>0.46528443839295069</v>
      </c>
      <c r="E1319" s="63">
        <f t="shared" si="116"/>
        <v>0.44832814161297885</v>
      </c>
      <c r="F1319" s="63">
        <f t="shared" si="116"/>
        <v>0.47973297188735153</v>
      </c>
      <c r="G1319" s="63">
        <f t="shared" si="116"/>
        <v>0.49465268301371135</v>
      </c>
      <c r="H1319" s="63">
        <f t="shared" si="116"/>
        <v>0.4783904619970194</v>
      </c>
      <c r="I1319" s="63">
        <f t="shared" si="116"/>
        <v>0.51715024418270628</v>
      </c>
      <c r="J1319" s="63">
        <f t="shared" si="116"/>
        <v>0.49760834404422927</v>
      </c>
      <c r="K1319" s="63">
        <f t="shared" si="116"/>
        <v>0.45669795375265226</v>
      </c>
      <c r="L1319" s="63">
        <f t="shared" si="116"/>
        <v>0.4779341842679774</v>
      </c>
      <c r="M1319" s="63">
        <f t="shared" si="116"/>
        <v>0.47623266428953159</v>
      </c>
      <c r="N1319" s="63">
        <f t="shared" si="116"/>
        <v>0.49035024661035576</v>
      </c>
    </row>
    <row r="1320" spans="1:14" x14ac:dyDescent="0.25">
      <c r="A1320"/>
      <c r="C1320" s="36"/>
    </row>
    <row r="1321" spans="1:14" x14ac:dyDescent="0.25">
      <c r="A1321" s="60" t="s">
        <v>374</v>
      </c>
      <c r="B1321" s="61">
        <v>3.3357334941044394</v>
      </c>
      <c r="C1321" s="61">
        <v>3.3864980814360757</v>
      </c>
      <c r="D1321" s="61">
        <v>3.3154239430876848</v>
      </c>
      <c r="E1321" s="61">
        <v>3.3956971626729477</v>
      </c>
      <c r="F1321" s="61">
        <v>3.3882840055206276</v>
      </c>
      <c r="G1321" s="61">
        <v>3.3834973944816817</v>
      </c>
      <c r="H1321" s="61">
        <v>3.3231772541522306</v>
      </c>
      <c r="I1321" s="61">
        <v>3.4243478422032965</v>
      </c>
      <c r="J1321" s="61">
        <v>3.3570252203164692</v>
      </c>
      <c r="K1321" s="61">
        <v>3.3376595821196093</v>
      </c>
      <c r="L1321" s="61">
        <v>3.3110108085664924</v>
      </c>
      <c r="M1321" s="61">
        <v>3.3863465127077439</v>
      </c>
      <c r="N1321" s="61">
        <v>3.3135695600950501</v>
      </c>
    </row>
    <row r="1322" spans="1:14" x14ac:dyDescent="0.25">
      <c r="A1322"/>
    </row>
    <row r="1323" spans="1:14" x14ac:dyDescent="0.25">
      <c r="A1323" s="71" t="s">
        <v>396</v>
      </c>
      <c r="B1323" s="71" t="s">
        <v>443</v>
      </c>
    </row>
    <row r="1324" spans="1:14" x14ac:dyDescent="0.25">
      <c r="A1324" s="71" t="s">
        <v>398</v>
      </c>
      <c r="B1324" s="71" t="s">
        <v>399</v>
      </c>
    </row>
    <row r="1326" spans="1:14" x14ac:dyDescent="0.25">
      <c r="A1326" s="30" t="s">
        <v>444</v>
      </c>
      <c r="B1326" s="1"/>
      <c r="C1326" s="1"/>
      <c r="D1326" s="1"/>
      <c r="E1326" s="1"/>
      <c r="F1326" s="1"/>
      <c r="G1326" s="1"/>
      <c r="H1326" s="1"/>
      <c r="I1326" s="1"/>
      <c r="J1326" s="1"/>
      <c r="K1326" s="2"/>
    </row>
    <row r="1328" spans="1:14" x14ac:dyDescent="0.25">
      <c r="F1328" s="10" t="s">
        <v>4</v>
      </c>
      <c r="G1328" s="11" t="s">
        <v>5</v>
      </c>
      <c r="H1328" s="12" t="s">
        <v>6</v>
      </c>
      <c r="I1328" s="11" t="s">
        <v>7</v>
      </c>
      <c r="J1328" s="12" t="s">
        <v>8</v>
      </c>
      <c r="K1328" s="11" t="s">
        <v>9</v>
      </c>
      <c r="L1328" s="11" t="s">
        <v>10</v>
      </c>
      <c r="M1328" s="11" t="s">
        <v>11</v>
      </c>
      <c r="N1328" s="11" t="s">
        <v>12</v>
      </c>
    </row>
    <row r="1329" spans="1:14" x14ac:dyDescent="0.25">
      <c r="A1329" s="27" t="s">
        <v>154</v>
      </c>
      <c r="F1329" s="13">
        <v>5.2518496899182617E-3</v>
      </c>
      <c r="G1329" s="14">
        <v>6.4236168894078235E-3</v>
      </c>
      <c r="H1329" s="4">
        <v>1.7244188081116479E-2</v>
      </c>
      <c r="I1329" s="14">
        <v>1.8157555763545882E-2</v>
      </c>
      <c r="J1329" s="4">
        <v>3.2477896605517198E-2</v>
      </c>
      <c r="K1329" s="14">
        <v>2.0117236667026309E-2</v>
      </c>
      <c r="L1329" s="14">
        <v>1.608561134698577E-2</v>
      </c>
      <c r="M1329" s="22"/>
      <c r="N1329" s="22"/>
    </row>
    <row r="1330" spans="1:14" x14ac:dyDescent="0.25">
      <c r="A1330" s="28" t="s">
        <v>155</v>
      </c>
      <c r="F1330" s="15">
        <v>7.1093720370745961E-2</v>
      </c>
      <c r="G1330" s="16">
        <v>0.11602270079762239</v>
      </c>
      <c r="H1330" s="6">
        <v>9.917347535984293E-2</v>
      </c>
      <c r="I1330" s="16">
        <v>7.2630223054183513E-2</v>
      </c>
      <c r="J1330" s="6">
        <v>7.9630028227567123E-2</v>
      </c>
      <c r="K1330" s="16">
        <v>7.6272161685906531E-2</v>
      </c>
      <c r="L1330" s="16">
        <v>0.11259927942890037</v>
      </c>
      <c r="M1330" s="16">
        <v>8.7871135330243696E-2</v>
      </c>
      <c r="N1330" s="16">
        <v>6.4912438347411075E-2</v>
      </c>
    </row>
    <row r="1331" spans="1:14" x14ac:dyDescent="0.25">
      <c r="A1331" s="28" t="s">
        <v>77</v>
      </c>
      <c r="F1331" s="15">
        <v>0.35182033892156528</v>
      </c>
      <c r="G1331" s="16">
        <v>0.36207394400721815</v>
      </c>
      <c r="H1331" s="6">
        <v>0.34921420253603203</v>
      </c>
      <c r="I1331" s="16">
        <v>0.29185532522171048</v>
      </c>
      <c r="J1331" s="6">
        <v>0.32638652292541726</v>
      </c>
      <c r="K1331" s="16">
        <v>0.36384363649440776</v>
      </c>
      <c r="L1331" s="16">
        <v>0.34678488675783192</v>
      </c>
      <c r="M1331" s="16">
        <v>0.3013522511235906</v>
      </c>
      <c r="N1331" s="16">
        <v>0.35634697178458036</v>
      </c>
    </row>
    <row r="1332" spans="1:14" x14ac:dyDescent="0.25">
      <c r="A1332" s="28" t="s">
        <v>156</v>
      </c>
      <c r="F1332" s="15">
        <v>0.507684024978028</v>
      </c>
      <c r="G1332" s="16">
        <v>0.48160665084075488</v>
      </c>
      <c r="H1332" s="6">
        <v>0.47404450596857811</v>
      </c>
      <c r="I1332" s="16">
        <v>0.58104178443346832</v>
      </c>
      <c r="J1332" s="6">
        <v>0.50740661021153255</v>
      </c>
      <c r="K1332" s="16">
        <v>0.46103139497248896</v>
      </c>
      <c r="L1332" s="16">
        <v>0.46207626267361357</v>
      </c>
      <c r="M1332" s="16">
        <v>0.51195649317084702</v>
      </c>
      <c r="N1332" s="16">
        <v>0.52347790491024204</v>
      </c>
    </row>
    <row r="1333" spans="1:14" x14ac:dyDescent="0.25">
      <c r="A1333" s="28" t="s">
        <v>157</v>
      </c>
      <c r="F1333" s="15">
        <v>6.4150066039742562E-2</v>
      </c>
      <c r="G1333" s="16">
        <v>3.3873087464996648E-2</v>
      </c>
      <c r="H1333" s="6">
        <v>6.0323628054430492E-2</v>
      </c>
      <c r="I1333" s="16">
        <v>3.6315111527091763E-2</v>
      </c>
      <c r="J1333" s="6">
        <v>5.4098942029965923E-2</v>
      </c>
      <c r="K1333" s="16">
        <v>7.873557018017055E-2</v>
      </c>
      <c r="L1333" s="16">
        <v>6.2453959792668302E-2</v>
      </c>
      <c r="M1333" s="16">
        <v>9.8820120375318746E-2</v>
      </c>
      <c r="N1333" s="16">
        <v>5.5262684957766706E-2</v>
      </c>
    </row>
    <row r="1334" spans="1:14" x14ac:dyDescent="0.25">
      <c r="A1334" s="59" t="s">
        <v>248</v>
      </c>
      <c r="F1334" s="17">
        <v>1</v>
      </c>
      <c r="G1334" s="18">
        <v>1</v>
      </c>
      <c r="H1334" s="8">
        <v>1</v>
      </c>
      <c r="I1334" s="18">
        <v>1</v>
      </c>
      <c r="J1334" s="8">
        <v>1</v>
      </c>
      <c r="K1334" s="18">
        <v>1</v>
      </c>
      <c r="L1334" s="18">
        <v>1</v>
      </c>
      <c r="M1334" s="18">
        <v>1</v>
      </c>
      <c r="N1334" s="18">
        <v>1</v>
      </c>
    </row>
    <row r="1335" spans="1:14" s="36" customFormat="1" x14ac:dyDescent="0.25">
      <c r="A1335" s="31" t="s">
        <v>249</v>
      </c>
      <c r="F1335" s="32">
        <v>337.8568245125349</v>
      </c>
      <c r="G1335" s="33">
        <v>315.81789772727262</v>
      </c>
      <c r="H1335" s="34">
        <v>295.20585241730265</v>
      </c>
      <c r="I1335" s="33">
        <v>269.77750000000009</v>
      </c>
      <c r="J1335" s="34">
        <v>281.65184757505762</v>
      </c>
      <c r="K1335" s="33">
        <v>274.92796610169461</v>
      </c>
      <c r="L1335" s="33">
        <v>200.80513447432787</v>
      </c>
      <c r="M1335" s="33">
        <v>106.9255269320843</v>
      </c>
      <c r="N1335" s="33">
        <v>122.4425427872861</v>
      </c>
    </row>
    <row r="1336" spans="1:14" x14ac:dyDescent="0.25">
      <c r="A1336" s="41" t="s">
        <v>250</v>
      </c>
      <c r="F1336" s="40">
        <v>252</v>
      </c>
      <c r="G1336" s="38">
        <v>114</v>
      </c>
      <c r="H1336" s="39">
        <v>232</v>
      </c>
      <c r="I1336" s="38">
        <v>113</v>
      </c>
      <c r="J1336" s="39">
        <v>255</v>
      </c>
      <c r="K1336" s="38">
        <v>199</v>
      </c>
      <c r="L1336" s="38">
        <v>179</v>
      </c>
      <c r="M1336" s="38">
        <v>109</v>
      </c>
      <c r="N1336" s="38">
        <v>116</v>
      </c>
    </row>
    <row r="1338" spans="1:14" s="36" customFormat="1" x14ac:dyDescent="0.25">
      <c r="A1338" s="62" t="s">
        <v>376</v>
      </c>
      <c r="F1338" s="63">
        <f t="shared" ref="F1338:N1338" si="117">F1329+F1330</f>
        <v>7.6345570060664225E-2</v>
      </c>
      <c r="G1338" s="63">
        <f t="shared" si="117"/>
        <v>0.12244631768703021</v>
      </c>
      <c r="H1338" s="63">
        <f t="shared" si="117"/>
        <v>0.11641766344095941</v>
      </c>
      <c r="I1338" s="63">
        <f t="shared" si="117"/>
        <v>9.0787778817729398E-2</v>
      </c>
      <c r="J1338" s="63">
        <f t="shared" si="117"/>
        <v>0.11210792483308432</v>
      </c>
      <c r="K1338" s="63">
        <f t="shared" si="117"/>
        <v>9.6389398352932837E-2</v>
      </c>
      <c r="L1338" s="63">
        <f t="shared" si="117"/>
        <v>0.12868489077588613</v>
      </c>
      <c r="M1338" s="63">
        <f t="shared" si="117"/>
        <v>8.7871135330243696E-2</v>
      </c>
      <c r="N1338" s="63">
        <f t="shared" si="117"/>
        <v>6.4912438347411075E-2</v>
      </c>
    </row>
    <row r="1339" spans="1:14" s="36" customFormat="1" x14ac:dyDescent="0.25">
      <c r="A1339" s="64" t="s">
        <v>377</v>
      </c>
      <c r="F1339" s="63">
        <f t="shared" ref="F1339:N1339" si="118">F1331</f>
        <v>0.35182033892156528</v>
      </c>
      <c r="G1339" s="63">
        <f t="shared" si="118"/>
        <v>0.36207394400721815</v>
      </c>
      <c r="H1339" s="63">
        <f t="shared" si="118"/>
        <v>0.34921420253603203</v>
      </c>
      <c r="I1339" s="63">
        <f t="shared" si="118"/>
        <v>0.29185532522171048</v>
      </c>
      <c r="J1339" s="63">
        <f t="shared" si="118"/>
        <v>0.32638652292541726</v>
      </c>
      <c r="K1339" s="63">
        <f t="shared" si="118"/>
        <v>0.36384363649440776</v>
      </c>
      <c r="L1339" s="63">
        <f t="shared" si="118"/>
        <v>0.34678488675783192</v>
      </c>
      <c r="M1339" s="63">
        <f t="shared" si="118"/>
        <v>0.3013522511235906</v>
      </c>
      <c r="N1339" s="63">
        <f t="shared" si="118"/>
        <v>0.35634697178458036</v>
      </c>
    </row>
    <row r="1340" spans="1:14" s="36" customFormat="1" x14ac:dyDescent="0.25">
      <c r="A1340" s="65" t="s">
        <v>378</v>
      </c>
      <c r="F1340" s="63">
        <f t="shared" ref="F1340:N1340" si="119">F1332+F1333</f>
        <v>0.57183409101777061</v>
      </c>
      <c r="G1340" s="63">
        <f t="shared" si="119"/>
        <v>0.51547973830575156</v>
      </c>
      <c r="H1340" s="63">
        <f t="shared" si="119"/>
        <v>0.53436813402300865</v>
      </c>
      <c r="I1340" s="63">
        <f t="shared" si="119"/>
        <v>0.61735689596056009</v>
      </c>
      <c r="J1340" s="63">
        <f t="shared" si="119"/>
        <v>0.56150555224149845</v>
      </c>
      <c r="K1340" s="63">
        <f t="shared" si="119"/>
        <v>0.53976696515265954</v>
      </c>
      <c r="L1340" s="63">
        <f t="shared" si="119"/>
        <v>0.52453022246628189</v>
      </c>
      <c r="M1340" s="63">
        <f t="shared" si="119"/>
        <v>0.61077661354616575</v>
      </c>
      <c r="N1340" s="63">
        <f t="shared" si="119"/>
        <v>0.57874058986800869</v>
      </c>
    </row>
    <row r="1341" spans="1:14" x14ac:dyDescent="0.25">
      <c r="A1341"/>
      <c r="B1341" s="36"/>
      <c r="C1341" s="36"/>
      <c r="D1341" s="36"/>
      <c r="E1341" s="36"/>
    </row>
    <row r="1342" spans="1:14" x14ac:dyDescent="0.25">
      <c r="A1342" s="60" t="s">
        <v>374</v>
      </c>
      <c r="B1342" s="36"/>
      <c r="C1342" s="36"/>
      <c r="D1342" s="36"/>
      <c r="E1342" s="36"/>
      <c r="F1342" s="61">
        <v>3.5543867373069307</v>
      </c>
      <c r="G1342" s="61">
        <v>3.4204828911943115</v>
      </c>
      <c r="H1342" s="61">
        <v>3.461029910555363</v>
      </c>
      <c r="I1342" s="61">
        <v>3.5447266729063758</v>
      </c>
      <c r="J1342" s="61">
        <v>3.4710186728328631</v>
      </c>
      <c r="K1342" s="61">
        <v>3.5019959003128718</v>
      </c>
      <c r="L1342" s="61">
        <v>3.4422136801360788</v>
      </c>
      <c r="M1342" s="61">
        <v>3.6217255985912411</v>
      </c>
      <c r="N1342" s="61">
        <v>3.5690908364783636</v>
      </c>
    </row>
    <row r="1343" spans="1:14" x14ac:dyDescent="0.25">
      <c r="A1343"/>
    </row>
    <row r="1344" spans="1:14" x14ac:dyDescent="0.25">
      <c r="A1344" s="71" t="s">
        <v>396</v>
      </c>
      <c r="B1344" s="71" t="s">
        <v>443</v>
      </c>
    </row>
    <row r="1345" spans="1:14" x14ac:dyDescent="0.25">
      <c r="A1345" s="71" t="s">
        <v>398</v>
      </c>
      <c r="B1345" s="71" t="s">
        <v>399</v>
      </c>
    </row>
    <row r="1347" spans="1:14" x14ac:dyDescent="0.25">
      <c r="A1347" s="30" t="s">
        <v>445</v>
      </c>
      <c r="B1347" s="1"/>
      <c r="C1347" s="1"/>
      <c r="D1347" s="1"/>
      <c r="E1347" s="1"/>
      <c r="F1347" s="1"/>
      <c r="G1347" s="1"/>
      <c r="H1347" s="1"/>
      <c r="I1347" s="1"/>
      <c r="J1347" s="1"/>
      <c r="K1347" s="1"/>
      <c r="L1347" s="1"/>
      <c r="M1347" s="1"/>
      <c r="N1347" s="2"/>
    </row>
    <row r="1349" spans="1:14" x14ac:dyDescent="0.25">
      <c r="B1349" s="10" t="s">
        <v>0</v>
      </c>
      <c r="C1349" s="11" t="s">
        <v>1</v>
      </c>
      <c r="D1349" s="12" t="s">
        <v>2</v>
      </c>
      <c r="E1349" s="11" t="s">
        <v>3</v>
      </c>
      <c r="F1349" s="12" t="s">
        <v>4</v>
      </c>
      <c r="G1349" s="11" t="s">
        <v>5</v>
      </c>
      <c r="H1349" s="11" t="s">
        <v>6</v>
      </c>
      <c r="I1349" s="11" t="s">
        <v>7</v>
      </c>
      <c r="J1349" s="11" t="s">
        <v>8</v>
      </c>
      <c r="K1349" s="11" t="s">
        <v>9</v>
      </c>
      <c r="L1349" s="11" t="s">
        <v>10</v>
      </c>
      <c r="M1349" s="11" t="s">
        <v>11</v>
      </c>
    </row>
    <row r="1350" spans="1:14" x14ac:dyDescent="0.25">
      <c r="A1350" s="27" t="s">
        <v>158</v>
      </c>
      <c r="B1350" s="13">
        <v>2.6536823158806472E-2</v>
      </c>
      <c r="C1350" s="14">
        <v>1.1667547260274008E-2</v>
      </c>
      <c r="D1350" s="4">
        <v>7.7542002175434166E-3</v>
      </c>
      <c r="E1350" s="14">
        <v>1.5789863688980065E-2</v>
      </c>
      <c r="F1350" s="23"/>
      <c r="G1350" s="14">
        <v>1.7714646044406715E-2</v>
      </c>
      <c r="H1350" s="14">
        <v>1.7236430523747185E-2</v>
      </c>
      <c r="I1350" s="14">
        <v>1.8157555763545882E-2</v>
      </c>
      <c r="J1350" s="14">
        <v>3.4557823353032431E-2</v>
      </c>
      <c r="K1350" s="14">
        <v>1.5920451684827575E-2</v>
      </c>
      <c r="L1350" s="14">
        <v>1.608561134698577E-2</v>
      </c>
      <c r="M1350" s="22"/>
    </row>
    <row r="1351" spans="1:14" x14ac:dyDescent="0.25">
      <c r="A1351" s="28" t="s">
        <v>159</v>
      </c>
      <c r="B1351" s="15">
        <v>7.8354662263457747E-2</v>
      </c>
      <c r="C1351" s="16">
        <v>7.0534704781325785E-2</v>
      </c>
      <c r="D1351" s="6">
        <v>6.4596718252631968E-2</v>
      </c>
      <c r="E1351" s="16">
        <v>5.741613157727974E-2</v>
      </c>
      <c r="F1351" s="6">
        <v>8.2161354630944233E-2</v>
      </c>
      <c r="G1351" s="16">
        <v>0.10473167164262354</v>
      </c>
      <c r="H1351" s="16">
        <v>7.3307193238168242E-2</v>
      </c>
      <c r="I1351" s="16">
        <v>4.1024548007154028E-2</v>
      </c>
      <c r="J1351" s="16">
        <v>9.9612487890246668E-2</v>
      </c>
      <c r="K1351" s="16">
        <v>7.8803898298989553E-2</v>
      </c>
      <c r="L1351" s="16">
        <v>7.2699998660648399E-2</v>
      </c>
      <c r="M1351" s="16">
        <v>8.7871135330243696E-2</v>
      </c>
    </row>
    <row r="1352" spans="1:14" x14ac:dyDescent="0.25">
      <c r="A1352" s="28" t="s">
        <v>77</v>
      </c>
      <c r="B1352" s="15">
        <v>0.42950372813264709</v>
      </c>
      <c r="C1352" s="16">
        <v>0.41830391547153439</v>
      </c>
      <c r="D1352" s="6">
        <v>0.44176243501756252</v>
      </c>
      <c r="E1352" s="16">
        <v>0.46698491683318882</v>
      </c>
      <c r="F1352" s="6">
        <v>0.34900066451975692</v>
      </c>
      <c r="G1352" s="16">
        <v>0.29608277209518258</v>
      </c>
      <c r="H1352" s="16">
        <v>0.34056107826599658</v>
      </c>
      <c r="I1352" s="16">
        <v>0.31673694062699814</v>
      </c>
      <c r="J1352" s="16">
        <v>0.31747661522317311</v>
      </c>
      <c r="K1352" s="16">
        <v>0.30768871147552768</v>
      </c>
      <c r="L1352" s="16">
        <v>0.3127251784685855</v>
      </c>
      <c r="M1352" s="16">
        <v>0.33073972998782231</v>
      </c>
    </row>
    <row r="1353" spans="1:14" x14ac:dyDescent="0.25">
      <c r="A1353" s="28" t="s">
        <v>160</v>
      </c>
      <c r="B1353" s="15">
        <v>0.42070334912707424</v>
      </c>
      <c r="C1353" s="16">
        <v>0.45229422222608784</v>
      </c>
      <c r="D1353" s="6">
        <v>0.45746538749471777</v>
      </c>
      <c r="E1353" s="16">
        <v>0.42488051368581131</v>
      </c>
      <c r="F1353" s="6">
        <v>0.52044346387931129</v>
      </c>
      <c r="G1353" s="16">
        <v>0.53630679359779165</v>
      </c>
      <c r="H1353" s="16">
        <v>0.49133523939391027</v>
      </c>
      <c r="I1353" s="16">
        <v>0.55817479218986021</v>
      </c>
      <c r="J1353" s="16">
        <v>0.49312560754365675</v>
      </c>
      <c r="K1353" s="16">
        <v>0.50459596504477289</v>
      </c>
      <c r="L1353" s="16">
        <v>0.55149136787967279</v>
      </c>
      <c r="M1353" s="16">
        <v>0.49783933311723005</v>
      </c>
    </row>
    <row r="1354" spans="1:14" x14ac:dyDescent="0.25">
      <c r="A1354" s="28" t="s">
        <v>161</v>
      </c>
      <c r="B1354" s="15">
        <v>4.4901437318014506E-2</v>
      </c>
      <c r="C1354" s="16">
        <v>4.7199610260777798E-2</v>
      </c>
      <c r="D1354" s="6">
        <v>2.8421259017544279E-2</v>
      </c>
      <c r="E1354" s="16">
        <v>3.492857421473998E-2</v>
      </c>
      <c r="F1354" s="6">
        <v>4.8394516969987797E-2</v>
      </c>
      <c r="G1354" s="16">
        <v>4.5164116619995559E-2</v>
      </c>
      <c r="H1354" s="16">
        <v>7.756005857817766E-2</v>
      </c>
      <c r="I1354" s="16">
        <v>6.5906163412441723E-2</v>
      </c>
      <c r="J1354" s="16">
        <v>5.5227465989891152E-2</v>
      </c>
      <c r="K1354" s="16">
        <v>9.2990973495882437E-2</v>
      </c>
      <c r="L1354" s="16">
        <v>4.6997843644107459E-2</v>
      </c>
      <c r="M1354" s="16">
        <v>8.3549801564703985E-2</v>
      </c>
    </row>
    <row r="1355" spans="1:14" x14ac:dyDescent="0.25">
      <c r="A1355" s="59" t="s">
        <v>248</v>
      </c>
      <c r="B1355" s="17">
        <v>1</v>
      </c>
      <c r="C1355" s="18">
        <v>1</v>
      </c>
      <c r="D1355" s="8">
        <v>1</v>
      </c>
      <c r="E1355" s="18">
        <v>1</v>
      </c>
      <c r="F1355" s="8">
        <v>1</v>
      </c>
      <c r="G1355" s="18">
        <v>1</v>
      </c>
      <c r="H1355" s="18">
        <v>1</v>
      </c>
      <c r="I1355" s="18">
        <v>1</v>
      </c>
      <c r="J1355" s="18">
        <v>1</v>
      </c>
      <c r="K1355" s="18">
        <v>1</v>
      </c>
      <c r="L1355" s="18">
        <v>1</v>
      </c>
      <c r="M1355" s="18">
        <v>1</v>
      </c>
    </row>
    <row r="1356" spans="1:14" s="36" customFormat="1" x14ac:dyDescent="0.25">
      <c r="A1356" s="31" t="s">
        <v>249</v>
      </c>
      <c r="B1356" s="32">
        <v>253.37886000000063</v>
      </c>
      <c r="C1356" s="33">
        <v>338.01063000000073</v>
      </c>
      <c r="D1356" s="34">
        <v>323.51241000000061</v>
      </c>
      <c r="E1356" s="33">
        <v>313.15406499999978</v>
      </c>
      <c r="F1356" s="34">
        <v>337.85682451253473</v>
      </c>
      <c r="G1356" s="33">
        <v>315.81789772727245</v>
      </c>
      <c r="H1356" s="33">
        <v>295.20585241730265</v>
      </c>
      <c r="I1356" s="33">
        <v>269.77750000000009</v>
      </c>
      <c r="J1356" s="33">
        <v>280.82263279445709</v>
      </c>
      <c r="K1356" s="33">
        <v>274.92796610169466</v>
      </c>
      <c r="L1356" s="33">
        <v>200.8051344743279</v>
      </c>
      <c r="M1356" s="33">
        <v>106.9255269320843</v>
      </c>
    </row>
    <row r="1357" spans="1:14" x14ac:dyDescent="0.25">
      <c r="A1357" s="41" t="s">
        <v>250</v>
      </c>
      <c r="B1357" s="40">
        <v>493</v>
      </c>
      <c r="C1357" s="38">
        <v>417</v>
      </c>
      <c r="D1357" s="39">
        <v>276</v>
      </c>
      <c r="E1357" s="38">
        <v>255</v>
      </c>
      <c r="F1357" s="39">
        <v>252</v>
      </c>
      <c r="G1357" s="38">
        <v>114</v>
      </c>
      <c r="H1357" s="38">
        <v>232</v>
      </c>
      <c r="I1357" s="38">
        <v>113</v>
      </c>
      <c r="J1357" s="38">
        <v>254</v>
      </c>
      <c r="K1357" s="38">
        <v>199</v>
      </c>
      <c r="L1357" s="38">
        <v>179</v>
      </c>
      <c r="M1357" s="38">
        <v>109</v>
      </c>
    </row>
    <row r="1359" spans="1:14" s="36" customFormat="1" x14ac:dyDescent="0.25">
      <c r="A1359" s="62" t="s">
        <v>376</v>
      </c>
      <c r="B1359" s="63">
        <f t="shared" ref="B1359:E1359" si="120">B1350+B1351</f>
        <v>0.10489148542226422</v>
      </c>
      <c r="C1359" s="63">
        <f t="shared" si="120"/>
        <v>8.2202252041599796E-2</v>
      </c>
      <c r="D1359" s="63">
        <f t="shared" si="120"/>
        <v>7.2350918470175385E-2</v>
      </c>
      <c r="E1359" s="63">
        <f t="shared" si="120"/>
        <v>7.3205995266259802E-2</v>
      </c>
      <c r="F1359" s="63">
        <f t="shared" ref="F1359:M1359" si="121">F1350+F1351</f>
        <v>8.2161354630944233E-2</v>
      </c>
      <c r="G1359" s="63">
        <f t="shared" si="121"/>
        <v>0.12244631768703025</v>
      </c>
      <c r="H1359" s="63">
        <f t="shared" si="121"/>
        <v>9.0543623761915423E-2</v>
      </c>
      <c r="I1359" s="63">
        <f t="shared" si="121"/>
        <v>5.9182103770699906E-2</v>
      </c>
      <c r="J1359" s="63">
        <f t="shared" si="121"/>
        <v>0.13417031124327911</v>
      </c>
      <c r="K1359" s="63">
        <f t="shared" si="121"/>
        <v>9.4724349983817124E-2</v>
      </c>
      <c r="L1359" s="63">
        <f t="shared" si="121"/>
        <v>8.8785610007634172E-2</v>
      </c>
      <c r="M1359" s="63">
        <f t="shared" si="121"/>
        <v>8.7871135330243696E-2</v>
      </c>
    </row>
    <row r="1360" spans="1:14" s="36" customFormat="1" x14ac:dyDescent="0.25">
      <c r="A1360" s="64" t="s">
        <v>377</v>
      </c>
      <c r="B1360" s="63">
        <f t="shared" ref="B1360:E1360" si="122">B1352</f>
        <v>0.42950372813264709</v>
      </c>
      <c r="C1360" s="63">
        <f t="shared" si="122"/>
        <v>0.41830391547153439</v>
      </c>
      <c r="D1360" s="63">
        <f t="shared" si="122"/>
        <v>0.44176243501756252</v>
      </c>
      <c r="E1360" s="63">
        <f t="shared" si="122"/>
        <v>0.46698491683318882</v>
      </c>
      <c r="F1360" s="63">
        <f t="shared" ref="F1360:M1360" si="123">F1352</f>
        <v>0.34900066451975692</v>
      </c>
      <c r="G1360" s="63">
        <f t="shared" si="123"/>
        <v>0.29608277209518258</v>
      </c>
      <c r="H1360" s="63">
        <f t="shared" si="123"/>
        <v>0.34056107826599658</v>
      </c>
      <c r="I1360" s="63">
        <f t="shared" si="123"/>
        <v>0.31673694062699814</v>
      </c>
      <c r="J1360" s="63">
        <f t="shared" si="123"/>
        <v>0.31747661522317311</v>
      </c>
      <c r="K1360" s="63">
        <f t="shared" si="123"/>
        <v>0.30768871147552768</v>
      </c>
      <c r="L1360" s="63">
        <f t="shared" si="123"/>
        <v>0.3127251784685855</v>
      </c>
      <c r="M1360" s="63">
        <f t="shared" si="123"/>
        <v>0.33073972998782231</v>
      </c>
    </row>
    <row r="1361" spans="1:14" s="36" customFormat="1" x14ac:dyDescent="0.25">
      <c r="A1361" s="65" t="s">
        <v>378</v>
      </c>
      <c r="B1361" s="63">
        <f t="shared" ref="B1361:E1361" si="124">B1353+B1354</f>
        <v>0.46560478644508874</v>
      </c>
      <c r="C1361" s="63">
        <f t="shared" si="124"/>
        <v>0.49949383248686563</v>
      </c>
      <c r="D1361" s="63">
        <f t="shared" si="124"/>
        <v>0.48588664651226204</v>
      </c>
      <c r="E1361" s="63">
        <f t="shared" si="124"/>
        <v>0.45980908790055131</v>
      </c>
      <c r="F1361" s="63">
        <f t="shared" ref="F1361:M1361" si="125">F1353+F1354</f>
        <v>0.56883798084929904</v>
      </c>
      <c r="G1361" s="63">
        <f t="shared" si="125"/>
        <v>0.58147091021778718</v>
      </c>
      <c r="H1361" s="63">
        <f t="shared" si="125"/>
        <v>0.56889529797208793</v>
      </c>
      <c r="I1361" s="63">
        <f t="shared" si="125"/>
        <v>0.62408095560230192</v>
      </c>
      <c r="J1361" s="63">
        <f t="shared" si="125"/>
        <v>0.5483530735335479</v>
      </c>
      <c r="K1361" s="63">
        <f t="shared" si="125"/>
        <v>0.59758693854065537</v>
      </c>
      <c r="L1361" s="63">
        <f t="shared" si="125"/>
        <v>0.59848921152378021</v>
      </c>
      <c r="M1361" s="63">
        <f t="shared" si="125"/>
        <v>0.58138913468193398</v>
      </c>
    </row>
    <row r="1362" spans="1:14" x14ac:dyDescent="0.25">
      <c r="A1362"/>
      <c r="B1362" s="36"/>
      <c r="C1362" s="36"/>
      <c r="D1362" s="36"/>
      <c r="E1362" s="36"/>
    </row>
    <row r="1363" spans="1:14" x14ac:dyDescent="0.25">
      <c r="A1363" s="60" t="s">
        <v>374</v>
      </c>
      <c r="B1363" s="61">
        <v>3.3790779151820298</v>
      </c>
      <c r="C1363" s="61">
        <v>3.4528236434457695</v>
      </c>
      <c r="D1363" s="61">
        <v>3.434202786842087</v>
      </c>
      <c r="E1363" s="61">
        <v>3.4057418031600508</v>
      </c>
      <c r="F1363" s="61">
        <v>3.5350711431883424</v>
      </c>
      <c r="G1363" s="61">
        <v>3.4864740631063458</v>
      </c>
      <c r="H1363" s="61">
        <v>3.5386753022646023</v>
      </c>
      <c r="I1363" s="61">
        <v>3.6126474594804976</v>
      </c>
      <c r="J1363" s="61">
        <v>3.4348524049271276</v>
      </c>
      <c r="K1363" s="61">
        <v>3.5799331103678931</v>
      </c>
      <c r="L1363" s="61">
        <v>3.5406158338132672</v>
      </c>
      <c r="M1363" s="61">
        <v>3.5770678009163954</v>
      </c>
    </row>
    <row r="1364" spans="1:14" x14ac:dyDescent="0.25">
      <c r="A1364"/>
    </row>
    <row r="1365" spans="1:14" x14ac:dyDescent="0.25">
      <c r="A1365" s="71" t="s">
        <v>396</v>
      </c>
      <c r="B1365" s="71" t="s">
        <v>443</v>
      </c>
    </row>
    <row r="1366" spans="1:14" x14ac:dyDescent="0.25">
      <c r="A1366" s="71" t="s">
        <v>398</v>
      </c>
      <c r="B1366" s="71" t="s">
        <v>399</v>
      </c>
    </row>
    <row r="1368" spans="1:14" x14ac:dyDescent="0.25">
      <c r="A1368" s="30" t="s">
        <v>446</v>
      </c>
      <c r="B1368" s="1"/>
      <c r="C1368" s="1"/>
      <c r="D1368" s="1"/>
      <c r="E1368" s="1"/>
      <c r="F1368" s="1"/>
      <c r="G1368" s="1"/>
      <c r="H1368" s="1"/>
      <c r="I1368" s="1"/>
      <c r="J1368" s="1"/>
      <c r="K1368" s="1"/>
      <c r="L1368" s="1"/>
      <c r="M1368" s="1"/>
      <c r="N1368" s="1"/>
    </row>
    <row r="1370" spans="1:14" x14ac:dyDescent="0.25">
      <c r="B1370" s="10" t="s">
        <v>0</v>
      </c>
      <c r="C1370" s="11" t="s">
        <v>1</v>
      </c>
      <c r="D1370" s="12" t="s">
        <v>2</v>
      </c>
      <c r="E1370" s="11" t="s">
        <v>3</v>
      </c>
      <c r="F1370" s="12" t="s">
        <v>4</v>
      </c>
      <c r="G1370" s="11" t="s">
        <v>5</v>
      </c>
      <c r="H1370" s="11" t="s">
        <v>6</v>
      </c>
      <c r="I1370" s="11" t="s">
        <v>7</v>
      </c>
      <c r="J1370" s="11" t="s">
        <v>8</v>
      </c>
      <c r="K1370" s="11" t="s">
        <v>9</v>
      </c>
      <c r="L1370" s="11" t="s">
        <v>10</v>
      </c>
      <c r="M1370" s="11" t="s">
        <v>11</v>
      </c>
      <c r="N1370" s="11" t="s">
        <v>12</v>
      </c>
    </row>
    <row r="1371" spans="1:14" x14ac:dyDescent="0.25">
      <c r="A1371" s="27" t="s">
        <v>73</v>
      </c>
      <c r="B1371" s="13">
        <v>0.52529992776217793</v>
      </c>
      <c r="C1371" s="14">
        <v>0.64928826307654663</v>
      </c>
      <c r="D1371" s="4">
        <v>0.68719370056680196</v>
      </c>
      <c r="E1371" s="14">
        <v>0.7680534918172357</v>
      </c>
      <c r="F1371" s="4">
        <v>0.83256517720701662</v>
      </c>
      <c r="G1371" s="14">
        <v>0.77203800597600436</v>
      </c>
      <c r="H1371" s="14">
        <v>0.76592789819173024</v>
      </c>
      <c r="I1371" s="14">
        <v>0.7064512193658572</v>
      </c>
      <c r="J1371" s="14">
        <v>0.67137348854460144</v>
      </c>
      <c r="K1371" s="14">
        <v>0.69548246255818424</v>
      </c>
      <c r="L1371" s="14">
        <v>0.7537760612776202</v>
      </c>
      <c r="M1371" s="14">
        <v>0.72614118767311042</v>
      </c>
      <c r="N1371" s="14">
        <v>0.65626398237639993</v>
      </c>
    </row>
    <row r="1372" spans="1:14" x14ac:dyDescent="0.25">
      <c r="A1372" s="28" t="s">
        <v>74</v>
      </c>
      <c r="B1372" s="15">
        <v>0.42128293364398339</v>
      </c>
      <c r="C1372" s="16">
        <v>0.27383615715191512</v>
      </c>
      <c r="D1372" s="6">
        <v>0.23589048481919306</v>
      </c>
      <c r="E1372" s="16">
        <v>0.15253359321094509</v>
      </c>
      <c r="F1372" s="6">
        <v>0.13276891081905143</v>
      </c>
      <c r="G1372" s="16">
        <v>0.16181118713846657</v>
      </c>
      <c r="H1372" s="16">
        <v>0.18825746414680256</v>
      </c>
      <c r="I1372" s="16">
        <v>0.26053070514025667</v>
      </c>
      <c r="J1372" s="16">
        <v>0.24995531278968705</v>
      </c>
      <c r="K1372" s="16">
        <v>0.2501255640495299</v>
      </c>
      <c r="L1372" s="16">
        <v>0.1888407169137431</v>
      </c>
      <c r="M1372" s="16">
        <v>0.22401650379960661</v>
      </c>
      <c r="N1372" s="16">
        <v>0.2818321405780474</v>
      </c>
    </row>
    <row r="1373" spans="1:14" x14ac:dyDescent="0.25">
      <c r="A1373" s="28" t="s">
        <v>180</v>
      </c>
      <c r="B1373" s="15">
        <v>5.3417138593838717E-2</v>
      </c>
      <c r="C1373" s="16">
        <v>7.6875579771538291E-2</v>
      </c>
      <c r="D1373" s="6">
        <v>7.6915814614004929E-2</v>
      </c>
      <c r="E1373" s="16">
        <v>7.941291497181921E-2</v>
      </c>
      <c r="F1373" s="6">
        <v>3.4665911973931936E-2</v>
      </c>
      <c r="G1373" s="16">
        <v>6.6150806885529129E-2</v>
      </c>
      <c r="H1373" s="16">
        <v>4.5814637661467122E-2</v>
      </c>
      <c r="I1373" s="16">
        <v>3.3018075493886224E-2</v>
      </c>
      <c r="J1373" s="16">
        <v>7.8671198665711428E-2</v>
      </c>
      <c r="K1373" s="16">
        <v>5.4391973392285922E-2</v>
      </c>
      <c r="L1373" s="16">
        <v>5.738322180863667E-2</v>
      </c>
      <c r="M1373" s="16">
        <v>4.9842308527283039E-2</v>
      </c>
      <c r="N1373" s="16">
        <v>6.1903877045552773E-2</v>
      </c>
    </row>
    <row r="1374" spans="1:14" x14ac:dyDescent="0.25">
      <c r="A1374" s="59" t="s">
        <v>248</v>
      </c>
      <c r="B1374" s="17">
        <v>1</v>
      </c>
      <c r="C1374" s="18">
        <v>1</v>
      </c>
      <c r="D1374" s="8">
        <v>1</v>
      </c>
      <c r="E1374" s="18">
        <v>1</v>
      </c>
      <c r="F1374" s="8">
        <v>1</v>
      </c>
      <c r="G1374" s="18">
        <v>1</v>
      </c>
      <c r="H1374" s="18">
        <v>1</v>
      </c>
      <c r="I1374" s="18">
        <v>1</v>
      </c>
      <c r="J1374" s="18">
        <v>1</v>
      </c>
      <c r="K1374" s="18">
        <v>1</v>
      </c>
      <c r="L1374" s="18">
        <v>1</v>
      </c>
      <c r="M1374" s="18">
        <v>1</v>
      </c>
      <c r="N1374" s="18">
        <v>1</v>
      </c>
    </row>
    <row r="1375" spans="1:14" s="36" customFormat="1" x14ac:dyDescent="0.25">
      <c r="A1375" s="31" t="s">
        <v>249</v>
      </c>
      <c r="B1375" s="32">
        <v>500.00123000000269</v>
      </c>
      <c r="C1375" s="33">
        <v>499.99759500000232</v>
      </c>
      <c r="D1375" s="34">
        <v>499.99990499999888</v>
      </c>
      <c r="E1375" s="33">
        <v>499.99946499999874</v>
      </c>
      <c r="F1375" s="34">
        <v>499.99749303621132</v>
      </c>
      <c r="G1375" s="33">
        <v>500.01107954545535</v>
      </c>
      <c r="H1375" s="33">
        <v>500.00687022900883</v>
      </c>
      <c r="I1375" s="33">
        <v>500.01399999999921</v>
      </c>
      <c r="J1375" s="33">
        <v>500.01131639722905</v>
      </c>
      <c r="K1375" s="33">
        <v>500.00367231638353</v>
      </c>
      <c r="L1375" s="33">
        <v>499.99706601466852</v>
      </c>
      <c r="M1375" s="33">
        <v>500.00550351288206</v>
      </c>
      <c r="N1375" s="33">
        <v>499.99633251833825</v>
      </c>
    </row>
    <row r="1376" spans="1:14" x14ac:dyDescent="0.25">
      <c r="A1376" s="41" t="s">
        <v>250</v>
      </c>
      <c r="B1376" s="40">
        <v>932</v>
      </c>
      <c r="C1376" s="38">
        <v>590</v>
      </c>
      <c r="D1376" s="39">
        <v>407</v>
      </c>
      <c r="E1376" s="38">
        <v>392</v>
      </c>
      <c r="F1376" s="39">
        <v>359</v>
      </c>
      <c r="G1376" s="38">
        <v>176</v>
      </c>
      <c r="H1376" s="38">
        <v>393</v>
      </c>
      <c r="I1376" s="38">
        <v>200</v>
      </c>
      <c r="J1376" s="38">
        <v>433</v>
      </c>
      <c r="K1376" s="38">
        <v>354</v>
      </c>
      <c r="L1376" s="38">
        <v>409</v>
      </c>
      <c r="M1376" s="38">
        <v>427</v>
      </c>
      <c r="N1376" s="38">
        <v>409</v>
      </c>
    </row>
    <row r="1377" spans="1:14" x14ac:dyDescent="0.25">
      <c r="A1377"/>
    </row>
    <row r="1378" spans="1:14" x14ac:dyDescent="0.25">
      <c r="A1378" s="71" t="s">
        <v>396</v>
      </c>
      <c r="B1378" s="71" t="s">
        <v>397</v>
      </c>
    </row>
    <row r="1379" spans="1:14" x14ac:dyDescent="0.25">
      <c r="A1379" s="71" t="s">
        <v>398</v>
      </c>
      <c r="B1379" s="71" t="s">
        <v>399</v>
      </c>
    </row>
    <row r="1381" spans="1:14" x14ac:dyDescent="0.25">
      <c r="A1381" s="30" t="s">
        <v>447</v>
      </c>
      <c r="B1381" s="1"/>
      <c r="C1381" s="1"/>
      <c r="D1381" s="1"/>
      <c r="E1381" s="1"/>
      <c r="F1381" s="1"/>
      <c r="G1381" s="1"/>
      <c r="H1381" s="1"/>
      <c r="I1381" s="1"/>
      <c r="J1381" s="1"/>
      <c r="K1381" s="1"/>
      <c r="L1381" s="1"/>
      <c r="M1381" s="1"/>
      <c r="N1381" s="1"/>
    </row>
    <row r="1383" spans="1:14" x14ac:dyDescent="0.25">
      <c r="B1383" s="10" t="s">
        <v>0</v>
      </c>
      <c r="C1383" s="11" t="s">
        <v>1</v>
      </c>
      <c r="D1383" s="12" t="s">
        <v>2</v>
      </c>
      <c r="E1383" s="11" t="s">
        <v>3</v>
      </c>
      <c r="F1383" s="12" t="s">
        <v>4</v>
      </c>
      <c r="G1383" s="11" t="s">
        <v>5</v>
      </c>
      <c r="H1383" s="11" t="s">
        <v>6</v>
      </c>
      <c r="I1383" s="11" t="s">
        <v>7</v>
      </c>
      <c r="J1383" s="11" t="s">
        <v>8</v>
      </c>
      <c r="K1383" s="11" t="s">
        <v>9</v>
      </c>
      <c r="L1383" s="11" t="s">
        <v>10</v>
      </c>
      <c r="M1383" s="11" t="s">
        <v>11</v>
      </c>
      <c r="N1383" s="11" t="s">
        <v>12</v>
      </c>
    </row>
    <row r="1384" spans="1:14" x14ac:dyDescent="0.25">
      <c r="A1384" s="27" t="s">
        <v>101</v>
      </c>
      <c r="B1384" s="13">
        <v>1.8936677893114328E-2</v>
      </c>
      <c r="C1384" s="14">
        <v>1.0845666358543173E-2</v>
      </c>
      <c r="D1384" s="4">
        <v>7.3009414217889094E-3</v>
      </c>
      <c r="E1384" s="14">
        <v>1.2875835715797973E-2</v>
      </c>
      <c r="F1384" s="23"/>
      <c r="G1384" s="14">
        <v>9.2374469851348763E-3</v>
      </c>
      <c r="H1384" s="14">
        <v>6.6402271257995646E-3</v>
      </c>
      <c r="I1384" s="22"/>
      <c r="J1384" s="14">
        <v>1.6451538974601561E-2</v>
      </c>
      <c r="K1384" s="14">
        <v>1.2586788279246449E-2</v>
      </c>
      <c r="L1384" s="14">
        <v>1.0461490155780583E-2</v>
      </c>
      <c r="M1384" s="14">
        <v>2.0787529868669739E-2</v>
      </c>
      <c r="N1384" s="14">
        <v>9.2805782198874982E-3</v>
      </c>
    </row>
    <row r="1385" spans="1:14" x14ac:dyDescent="0.25">
      <c r="A1385" s="28" t="s">
        <v>102</v>
      </c>
      <c r="B1385" s="15">
        <v>5.603710572002852E-2</v>
      </c>
      <c r="C1385" s="16">
        <v>7.399038887598744E-2</v>
      </c>
      <c r="D1385" s="6">
        <v>2.9203765687155638E-2</v>
      </c>
      <c r="E1385" s="16">
        <v>2.6921356838717835E-2</v>
      </c>
      <c r="F1385" s="6">
        <v>3.8819710568524728E-2</v>
      </c>
      <c r="G1385" s="16">
        <v>1.974806026124197E-2</v>
      </c>
      <c r="H1385" s="16">
        <v>4.6511488842039907E-2</v>
      </c>
      <c r="I1385" s="16">
        <v>3.9544439899160781E-2</v>
      </c>
      <c r="J1385" s="16">
        <v>3.9437241167626202E-2</v>
      </c>
      <c r="K1385" s="16">
        <v>2.8491575637300356E-2</v>
      </c>
      <c r="L1385" s="16">
        <v>3.171986612717919E-2</v>
      </c>
      <c r="M1385" s="16">
        <v>1.6290418450025244E-2</v>
      </c>
      <c r="N1385" s="16">
        <v>1.5461420960470939E-2</v>
      </c>
    </row>
    <row r="1386" spans="1:14" x14ac:dyDescent="0.25">
      <c r="A1386" s="28" t="s">
        <v>77</v>
      </c>
      <c r="B1386" s="15">
        <v>0.22804795694173272</v>
      </c>
      <c r="C1386" s="16">
        <v>0.23955564422743439</v>
      </c>
      <c r="D1386" s="6">
        <v>0.21647756395625187</v>
      </c>
      <c r="E1386" s="16">
        <v>0.23722047603844643</v>
      </c>
      <c r="F1386" s="6">
        <v>0.16838067860553099</v>
      </c>
      <c r="G1386" s="16">
        <v>0.19875376890339208</v>
      </c>
      <c r="H1386" s="16">
        <v>0.17941768782693732</v>
      </c>
      <c r="I1386" s="16">
        <v>0.14996510826346734</v>
      </c>
      <c r="J1386" s="16">
        <v>0.11992590915272708</v>
      </c>
      <c r="K1386" s="16">
        <v>0.17237389044632345</v>
      </c>
      <c r="L1386" s="16">
        <v>0.1614965782506621</v>
      </c>
      <c r="M1386" s="16">
        <v>0.10478488913801151</v>
      </c>
      <c r="N1386" s="16">
        <v>0.12937111135948753</v>
      </c>
    </row>
    <row r="1387" spans="1:14" x14ac:dyDescent="0.25">
      <c r="A1387" s="28" t="s">
        <v>103</v>
      </c>
      <c r="B1387" s="15">
        <v>0.51143941755932087</v>
      </c>
      <c r="C1387" s="16">
        <v>0.52392043039826885</v>
      </c>
      <c r="D1387" s="6">
        <v>0.60828457693514237</v>
      </c>
      <c r="E1387" s="16">
        <v>0.55872027630605103</v>
      </c>
      <c r="F1387" s="6">
        <v>0.59923035075850795</v>
      </c>
      <c r="G1387" s="16">
        <v>0.57589064605461904</v>
      </c>
      <c r="H1387" s="16">
        <v>0.55816776506591947</v>
      </c>
      <c r="I1387" s="16">
        <v>0.59476468248519743</v>
      </c>
      <c r="J1387" s="16">
        <v>0.5907128143799556</v>
      </c>
      <c r="K1387" s="16">
        <v>0.57983953053298387</v>
      </c>
      <c r="L1387" s="16">
        <v>0.53289375093660951</v>
      </c>
      <c r="M1387" s="16">
        <v>0.52918655626855893</v>
      </c>
      <c r="N1387" s="16">
        <v>0.53916396557505286</v>
      </c>
    </row>
    <row r="1388" spans="1:14" x14ac:dyDescent="0.25">
      <c r="A1388" s="28" t="s">
        <v>104</v>
      </c>
      <c r="B1388" s="15">
        <v>0.18553884188580361</v>
      </c>
      <c r="C1388" s="16">
        <v>0.15168787013976612</v>
      </c>
      <c r="D1388" s="6">
        <v>0.13873315199966135</v>
      </c>
      <c r="E1388" s="16">
        <v>0.16426205510098676</v>
      </c>
      <c r="F1388" s="6">
        <v>0.1935692600674363</v>
      </c>
      <c r="G1388" s="16">
        <v>0.19637007779561219</v>
      </c>
      <c r="H1388" s="16">
        <v>0.20926283113930372</v>
      </c>
      <c r="I1388" s="16">
        <v>0.21572576935217447</v>
      </c>
      <c r="J1388" s="16">
        <v>0.23347249632508946</v>
      </c>
      <c r="K1388" s="16">
        <v>0.20670821510414583</v>
      </c>
      <c r="L1388" s="16">
        <v>0.26342831452976856</v>
      </c>
      <c r="M1388" s="16">
        <v>0.3289506062747346</v>
      </c>
      <c r="N1388" s="16">
        <v>0.30672292388510131</v>
      </c>
    </row>
    <row r="1389" spans="1:14" x14ac:dyDescent="0.25">
      <c r="A1389" s="59" t="s">
        <v>248</v>
      </c>
      <c r="B1389" s="17">
        <v>1</v>
      </c>
      <c r="C1389" s="18">
        <v>1</v>
      </c>
      <c r="D1389" s="8">
        <v>1</v>
      </c>
      <c r="E1389" s="18">
        <v>1</v>
      </c>
      <c r="F1389" s="8">
        <v>1</v>
      </c>
      <c r="G1389" s="18">
        <v>1</v>
      </c>
      <c r="H1389" s="18">
        <v>1</v>
      </c>
      <c r="I1389" s="18">
        <v>1</v>
      </c>
      <c r="J1389" s="18">
        <v>1</v>
      </c>
      <c r="K1389" s="18">
        <v>1</v>
      </c>
      <c r="L1389" s="18">
        <v>1</v>
      </c>
      <c r="M1389" s="18">
        <v>1</v>
      </c>
      <c r="N1389" s="18">
        <v>1</v>
      </c>
    </row>
    <row r="1390" spans="1:14" s="36" customFormat="1" x14ac:dyDescent="0.25">
      <c r="A1390" s="31" t="s">
        <v>249</v>
      </c>
      <c r="B1390" s="32">
        <v>262.65061000000037</v>
      </c>
      <c r="C1390" s="33">
        <v>324.64257000000026</v>
      </c>
      <c r="D1390" s="34">
        <v>343.59678500000024</v>
      </c>
      <c r="E1390" s="33">
        <v>384.02633500000013</v>
      </c>
      <c r="F1390" s="34">
        <v>416.28050139275723</v>
      </c>
      <c r="G1390" s="33">
        <v>386.02755681818132</v>
      </c>
      <c r="H1390" s="33">
        <v>382.96921119592781</v>
      </c>
      <c r="I1390" s="33">
        <v>353.23549999999983</v>
      </c>
      <c r="J1390" s="33">
        <v>337.08071593533526</v>
      </c>
      <c r="K1390" s="33">
        <v>347.74378531073427</v>
      </c>
      <c r="L1390" s="33">
        <v>376.88581907090452</v>
      </c>
      <c r="M1390" s="33">
        <v>363.07459016393511</v>
      </c>
      <c r="N1390" s="33">
        <v>328.12958435207781</v>
      </c>
    </row>
    <row r="1391" spans="1:14" x14ac:dyDescent="0.25">
      <c r="A1391" s="41" t="s">
        <v>250</v>
      </c>
      <c r="B1391" s="40">
        <v>504</v>
      </c>
      <c r="C1391" s="38">
        <v>405</v>
      </c>
      <c r="D1391" s="39">
        <v>289</v>
      </c>
      <c r="E1391" s="38">
        <v>308</v>
      </c>
      <c r="F1391" s="39">
        <v>302</v>
      </c>
      <c r="G1391" s="38">
        <v>138</v>
      </c>
      <c r="H1391" s="38">
        <v>301</v>
      </c>
      <c r="I1391" s="38">
        <v>145</v>
      </c>
      <c r="J1391" s="38">
        <v>299</v>
      </c>
      <c r="K1391" s="38">
        <v>251</v>
      </c>
      <c r="L1391" s="38">
        <v>309</v>
      </c>
      <c r="M1391" s="38">
        <v>312</v>
      </c>
      <c r="N1391" s="38">
        <v>280</v>
      </c>
    </row>
    <row r="1393" spans="1:14" s="36" customFormat="1" x14ac:dyDescent="0.25">
      <c r="A1393" s="62" t="s">
        <v>376</v>
      </c>
      <c r="B1393" s="63">
        <f t="shared" ref="B1393:M1393" si="126">B1384+B1385</f>
        <v>7.4973783613142844E-2</v>
      </c>
      <c r="C1393" s="63">
        <f t="shared" si="126"/>
        <v>8.4836055234530611E-2</v>
      </c>
      <c r="D1393" s="63">
        <f t="shared" si="126"/>
        <v>3.6504707108944545E-2</v>
      </c>
      <c r="E1393" s="63">
        <f t="shared" si="126"/>
        <v>3.979719255451581E-2</v>
      </c>
      <c r="F1393" s="63">
        <f t="shared" si="126"/>
        <v>3.8819710568524728E-2</v>
      </c>
      <c r="G1393" s="63">
        <f t="shared" si="126"/>
        <v>2.8985507246376847E-2</v>
      </c>
      <c r="H1393" s="63">
        <f t="shared" si="126"/>
        <v>5.315171596783947E-2</v>
      </c>
      <c r="I1393" s="63">
        <f t="shared" si="126"/>
        <v>3.9544439899160781E-2</v>
      </c>
      <c r="J1393" s="63">
        <f t="shared" si="126"/>
        <v>5.5888780142227763E-2</v>
      </c>
      <c r="K1393" s="63">
        <f t="shared" si="126"/>
        <v>4.1078363916546803E-2</v>
      </c>
      <c r="L1393" s="63">
        <f t="shared" si="126"/>
        <v>4.218135628295977E-2</v>
      </c>
      <c r="M1393" s="63">
        <f t="shared" si="126"/>
        <v>3.7077948318694987E-2</v>
      </c>
      <c r="N1393" s="63">
        <f t="shared" ref="N1393" si="127">N1384+N1385</f>
        <v>2.4741999180358437E-2</v>
      </c>
    </row>
    <row r="1394" spans="1:14" s="36" customFormat="1" x14ac:dyDescent="0.25">
      <c r="A1394" s="64" t="s">
        <v>377</v>
      </c>
      <c r="B1394" s="63">
        <f t="shared" ref="B1394:M1394" si="128">B1386</f>
        <v>0.22804795694173272</v>
      </c>
      <c r="C1394" s="63">
        <f t="shared" si="128"/>
        <v>0.23955564422743439</v>
      </c>
      <c r="D1394" s="63">
        <f t="shared" si="128"/>
        <v>0.21647756395625187</v>
      </c>
      <c r="E1394" s="63">
        <f t="shared" si="128"/>
        <v>0.23722047603844643</v>
      </c>
      <c r="F1394" s="63">
        <f t="shared" si="128"/>
        <v>0.16838067860553099</v>
      </c>
      <c r="G1394" s="63">
        <f t="shared" si="128"/>
        <v>0.19875376890339208</v>
      </c>
      <c r="H1394" s="63">
        <f t="shared" si="128"/>
        <v>0.17941768782693732</v>
      </c>
      <c r="I1394" s="63">
        <f t="shared" si="128"/>
        <v>0.14996510826346734</v>
      </c>
      <c r="J1394" s="63">
        <f t="shared" si="128"/>
        <v>0.11992590915272708</v>
      </c>
      <c r="K1394" s="63">
        <f t="shared" si="128"/>
        <v>0.17237389044632345</v>
      </c>
      <c r="L1394" s="63">
        <f t="shared" si="128"/>
        <v>0.1614965782506621</v>
      </c>
      <c r="M1394" s="63">
        <f t="shared" si="128"/>
        <v>0.10478488913801151</v>
      </c>
      <c r="N1394" s="63">
        <f t="shared" ref="N1394" si="129">N1386</f>
        <v>0.12937111135948753</v>
      </c>
    </row>
    <row r="1395" spans="1:14" s="36" customFormat="1" x14ac:dyDescent="0.25">
      <c r="A1395" s="65" t="s">
        <v>378</v>
      </c>
      <c r="B1395" s="63">
        <f t="shared" ref="B1395:M1395" si="130">B1387+B1388</f>
        <v>0.69697825944512448</v>
      </c>
      <c r="C1395" s="63">
        <f t="shared" si="130"/>
        <v>0.675608300538035</v>
      </c>
      <c r="D1395" s="63">
        <f t="shared" si="130"/>
        <v>0.74701772893480367</v>
      </c>
      <c r="E1395" s="63">
        <f t="shared" si="130"/>
        <v>0.72298233140703783</v>
      </c>
      <c r="F1395" s="63">
        <f t="shared" si="130"/>
        <v>0.7927996108259443</v>
      </c>
      <c r="G1395" s="63">
        <f t="shared" si="130"/>
        <v>0.77226072385023126</v>
      </c>
      <c r="H1395" s="63">
        <f t="shared" si="130"/>
        <v>0.76743059620522325</v>
      </c>
      <c r="I1395" s="63">
        <f t="shared" si="130"/>
        <v>0.81049045183737189</v>
      </c>
      <c r="J1395" s="63">
        <f t="shared" si="130"/>
        <v>0.82418531070504508</v>
      </c>
      <c r="K1395" s="63">
        <f t="shared" si="130"/>
        <v>0.7865477456371297</v>
      </c>
      <c r="L1395" s="63">
        <f t="shared" si="130"/>
        <v>0.79632206546637807</v>
      </c>
      <c r="M1395" s="63">
        <f t="shared" si="130"/>
        <v>0.85813716254329353</v>
      </c>
      <c r="N1395" s="63">
        <f t="shared" ref="N1395" si="131">N1387+N1388</f>
        <v>0.84588688946015411</v>
      </c>
    </row>
    <row r="1396" spans="1:14" x14ac:dyDescent="0.25">
      <c r="A1396"/>
      <c r="B1396" s="36"/>
      <c r="C1396" s="36"/>
      <c r="D1396" s="36"/>
      <c r="E1396" s="36"/>
    </row>
    <row r="1397" spans="1:14" x14ac:dyDescent="0.25">
      <c r="A1397" s="60" t="s">
        <v>374</v>
      </c>
      <c r="B1397" s="61">
        <v>3.7886066398246721</v>
      </c>
      <c r="C1397" s="61">
        <v>3.7316144490847272</v>
      </c>
      <c r="D1397" s="61">
        <v>3.8419452324037322</v>
      </c>
      <c r="E1397" s="61">
        <v>3.8345713582377097</v>
      </c>
      <c r="F1397" s="61">
        <v>3.9475491603248569</v>
      </c>
      <c r="G1397" s="61">
        <v>3.9304078474143305</v>
      </c>
      <c r="H1397" s="61">
        <v>3.9169014842508885</v>
      </c>
      <c r="I1397" s="61">
        <v>3.986671781290386</v>
      </c>
      <c r="J1397" s="61">
        <v>3.9853174879133046</v>
      </c>
      <c r="K1397" s="61">
        <v>3.939590808545482</v>
      </c>
      <c r="L1397" s="61">
        <v>4.0071075335574067</v>
      </c>
      <c r="M1397" s="61">
        <v>4.1292222906306648</v>
      </c>
      <c r="N1397" s="61">
        <v>4.1185872359450109</v>
      </c>
    </row>
    <row r="1398" spans="1:14" x14ac:dyDescent="0.25">
      <c r="A1398"/>
    </row>
    <row r="1399" spans="1:14" x14ac:dyDescent="0.25">
      <c r="A1399" s="71" t="s">
        <v>396</v>
      </c>
      <c r="B1399" s="71" t="s">
        <v>448</v>
      </c>
    </row>
    <row r="1400" spans="1:14" x14ac:dyDescent="0.25">
      <c r="A1400" s="71" t="s">
        <v>398</v>
      </c>
      <c r="B1400" s="71" t="s">
        <v>399</v>
      </c>
    </row>
    <row r="1402" spans="1:14" x14ac:dyDescent="0.25">
      <c r="A1402" s="106" t="s">
        <v>621</v>
      </c>
      <c r="B1402" s="1"/>
      <c r="C1402" s="1"/>
      <c r="D1402" s="1"/>
      <c r="E1402" s="1"/>
      <c r="F1402" s="1"/>
      <c r="G1402" s="1"/>
      <c r="H1402" s="1"/>
      <c r="I1402" s="1"/>
      <c r="J1402" s="1"/>
      <c r="K1402" s="1"/>
      <c r="L1402" s="1"/>
      <c r="M1402" s="1"/>
      <c r="N1402" s="2"/>
    </row>
    <row r="1404" spans="1:14" x14ac:dyDescent="0.25">
      <c r="B1404" s="10" t="s">
        <v>0</v>
      </c>
      <c r="C1404" s="11" t="s">
        <v>1</v>
      </c>
      <c r="D1404" s="12" t="s">
        <v>2</v>
      </c>
      <c r="E1404" s="11" t="s">
        <v>3</v>
      </c>
      <c r="F1404" s="12" t="s">
        <v>4</v>
      </c>
      <c r="G1404" s="11" t="s">
        <v>5</v>
      </c>
      <c r="H1404" s="11" t="s">
        <v>6</v>
      </c>
      <c r="I1404" s="11" t="s">
        <v>7</v>
      </c>
      <c r="J1404" s="11" t="s">
        <v>8</v>
      </c>
      <c r="K1404" s="11" t="s">
        <v>9</v>
      </c>
      <c r="L1404" s="11" t="s">
        <v>10</v>
      </c>
      <c r="M1404" s="11" t="s">
        <v>11</v>
      </c>
    </row>
    <row r="1405" spans="1:14" x14ac:dyDescent="0.25">
      <c r="A1405" s="27" t="s">
        <v>181</v>
      </c>
      <c r="B1405" s="13">
        <v>2.5714274944954416E-2</v>
      </c>
      <c r="C1405" s="14">
        <v>1.2423601747608128E-2</v>
      </c>
      <c r="D1405" s="4">
        <v>9.7447652194999328E-3</v>
      </c>
      <c r="E1405" s="14">
        <v>1.5216755902951289E-2</v>
      </c>
      <c r="F1405" s="23"/>
      <c r="G1405" s="22"/>
      <c r="H1405" s="14">
        <v>6.6402271257995638E-3</v>
      </c>
      <c r="I1405" s="14">
        <v>8.7321347939264323E-3</v>
      </c>
      <c r="J1405" s="14">
        <v>2.8059796781205244E-2</v>
      </c>
      <c r="K1405" s="14">
        <v>1.7221182879465946E-2</v>
      </c>
      <c r="L1405" s="14">
        <v>2.1258375971398614E-2</v>
      </c>
      <c r="M1405" s="14">
        <v>8.3150119474678947E-3</v>
      </c>
    </row>
    <row r="1406" spans="1:14" x14ac:dyDescent="0.25">
      <c r="A1406" s="28" t="s">
        <v>182</v>
      </c>
      <c r="B1406" s="15">
        <v>9.4191576406390032E-2</v>
      </c>
      <c r="C1406" s="16">
        <v>0.10680299875644755</v>
      </c>
      <c r="D1406" s="6">
        <v>6.0820825200678108E-2</v>
      </c>
      <c r="E1406" s="16">
        <v>5.8134658916034997E-2</v>
      </c>
      <c r="F1406" s="6">
        <v>4.5899921509427948E-2</v>
      </c>
      <c r="G1406" s="16">
        <v>3.4240813884430399E-2</v>
      </c>
      <c r="H1406" s="16">
        <v>2.9922880612118188E-2</v>
      </c>
      <c r="I1406" s="16">
        <v>5.4950592451777934E-2</v>
      </c>
      <c r="J1406" s="16">
        <v>4.2880686096481234E-2</v>
      </c>
      <c r="K1406" s="16">
        <v>3.1809574716107812E-2</v>
      </c>
      <c r="L1406" s="16">
        <v>5.2642846438740371E-2</v>
      </c>
      <c r="M1406" s="16">
        <v>4.7938227285378492E-2</v>
      </c>
    </row>
    <row r="1407" spans="1:14" x14ac:dyDescent="0.25">
      <c r="A1407" s="28" t="s">
        <v>77</v>
      </c>
      <c r="B1407" s="15">
        <v>0.27798391559037278</v>
      </c>
      <c r="C1407" s="16">
        <v>0.27154142169340256</v>
      </c>
      <c r="D1407" s="6">
        <v>0.26999744773514112</v>
      </c>
      <c r="E1407" s="16">
        <v>0.25126754653427585</v>
      </c>
      <c r="F1407" s="6">
        <v>0.21375130733977182</v>
      </c>
      <c r="G1407" s="16">
        <v>0.22519294356782449</v>
      </c>
      <c r="H1407" s="16">
        <v>0.23258136337935395</v>
      </c>
      <c r="I1407" s="16">
        <v>0.21982218661487882</v>
      </c>
      <c r="J1407" s="16">
        <v>0.1740706329612916</v>
      </c>
      <c r="K1407" s="16">
        <v>0.20086546608362379</v>
      </c>
      <c r="L1407" s="16">
        <v>0.14725296682437425</v>
      </c>
      <c r="M1407" s="16">
        <v>0.12616584162646793</v>
      </c>
    </row>
    <row r="1408" spans="1:14" x14ac:dyDescent="0.25">
      <c r="A1408" s="28" t="s">
        <v>183</v>
      </c>
      <c r="B1408" s="15">
        <v>0.45861475440700583</v>
      </c>
      <c r="C1408" s="16">
        <v>0.49221026373713139</v>
      </c>
      <c r="D1408" s="6">
        <v>0.51827525103298056</v>
      </c>
      <c r="E1408" s="16">
        <v>0.54623433572596036</v>
      </c>
      <c r="F1408" s="6">
        <v>0.59831496198928436</v>
      </c>
      <c r="G1408" s="16">
        <v>0.55072463768115876</v>
      </c>
      <c r="H1408" s="16">
        <v>0.55481775254157684</v>
      </c>
      <c r="I1408" s="16">
        <v>0.55316212555080091</v>
      </c>
      <c r="J1408" s="16">
        <v>0.55359114007608279</v>
      </c>
      <c r="K1408" s="16">
        <v>0.56793795028972083</v>
      </c>
      <c r="L1408" s="16">
        <v>0.56995140330971217</v>
      </c>
      <c r="M1408" s="16">
        <v>0.5215507552109121</v>
      </c>
    </row>
    <row r="1409" spans="1:14" x14ac:dyDescent="0.25">
      <c r="A1409" s="28" t="s">
        <v>184</v>
      </c>
      <c r="B1409" s="15">
        <v>0.14349547865127707</v>
      </c>
      <c r="C1409" s="16">
        <v>0.11702171406541025</v>
      </c>
      <c r="D1409" s="6">
        <v>0.14116171081170023</v>
      </c>
      <c r="E1409" s="16">
        <v>0.12914670292077754</v>
      </c>
      <c r="F1409" s="6">
        <v>0.14203380916151595</v>
      </c>
      <c r="G1409" s="16">
        <v>0.18984160486658641</v>
      </c>
      <c r="H1409" s="16">
        <v>0.17603777634115148</v>
      </c>
      <c r="I1409" s="16">
        <v>0.16333296058861577</v>
      </c>
      <c r="J1409" s="16">
        <v>0.20139774408493902</v>
      </c>
      <c r="K1409" s="16">
        <v>0.18216582603108164</v>
      </c>
      <c r="L1409" s="16">
        <v>0.20889440745577448</v>
      </c>
      <c r="M1409" s="16">
        <v>0.29603016392977349</v>
      </c>
    </row>
    <row r="1410" spans="1:14" x14ac:dyDescent="0.25">
      <c r="A1410" s="59" t="s">
        <v>248</v>
      </c>
      <c r="B1410" s="17">
        <v>1</v>
      </c>
      <c r="C1410" s="18">
        <v>1</v>
      </c>
      <c r="D1410" s="8">
        <v>1</v>
      </c>
      <c r="E1410" s="18">
        <v>1</v>
      </c>
      <c r="F1410" s="8">
        <v>1</v>
      </c>
      <c r="G1410" s="18">
        <v>1</v>
      </c>
      <c r="H1410" s="18">
        <v>1</v>
      </c>
      <c r="I1410" s="18">
        <v>1</v>
      </c>
      <c r="J1410" s="18">
        <v>1</v>
      </c>
      <c r="K1410" s="18">
        <v>1</v>
      </c>
      <c r="L1410" s="18">
        <v>1</v>
      </c>
      <c r="M1410" s="18">
        <v>1</v>
      </c>
    </row>
    <row r="1411" spans="1:14" s="36" customFormat="1" x14ac:dyDescent="0.25">
      <c r="A1411" s="31" t="s">
        <v>249</v>
      </c>
      <c r="B1411" s="32">
        <v>262.65061000000031</v>
      </c>
      <c r="C1411" s="33">
        <v>324.64257000000043</v>
      </c>
      <c r="D1411" s="34">
        <v>343.59678500000035</v>
      </c>
      <c r="E1411" s="33">
        <v>384.02633500000007</v>
      </c>
      <c r="F1411" s="34">
        <v>416.28050139275734</v>
      </c>
      <c r="G1411" s="33">
        <v>386.02755681818127</v>
      </c>
      <c r="H1411" s="33">
        <v>382.96921119592787</v>
      </c>
      <c r="I1411" s="33">
        <v>353.23549999999994</v>
      </c>
      <c r="J1411" s="33">
        <v>335.69434180138597</v>
      </c>
      <c r="K1411" s="33">
        <v>347.74378531073421</v>
      </c>
      <c r="L1411" s="33">
        <v>376.8858190709044</v>
      </c>
      <c r="M1411" s="33">
        <v>363.07459016393511</v>
      </c>
      <c r="N1411"/>
    </row>
    <row r="1412" spans="1:14" x14ac:dyDescent="0.25">
      <c r="A1412" s="41" t="s">
        <v>250</v>
      </c>
      <c r="B1412" s="40">
        <v>504</v>
      </c>
      <c r="C1412" s="38">
        <v>405</v>
      </c>
      <c r="D1412" s="39">
        <v>289</v>
      </c>
      <c r="E1412" s="38">
        <v>308</v>
      </c>
      <c r="F1412" s="39">
        <v>302</v>
      </c>
      <c r="G1412" s="38">
        <v>138</v>
      </c>
      <c r="H1412" s="38">
        <v>301</v>
      </c>
      <c r="I1412" s="38">
        <v>145</v>
      </c>
      <c r="J1412" s="38">
        <v>298</v>
      </c>
      <c r="K1412" s="38">
        <v>251</v>
      </c>
      <c r="L1412" s="38">
        <v>309</v>
      </c>
      <c r="M1412" s="38">
        <v>312</v>
      </c>
      <c r="N1412" s="36"/>
    </row>
    <row r="1414" spans="1:14" s="36" customFormat="1" x14ac:dyDescent="0.25">
      <c r="A1414" s="62" t="s">
        <v>376</v>
      </c>
      <c r="B1414" s="63">
        <f t="shared" ref="B1414:M1414" si="132">B1405+B1406</f>
        <v>0.11990585135134445</v>
      </c>
      <c r="C1414" s="63">
        <f t="shared" si="132"/>
        <v>0.11922660050405567</v>
      </c>
      <c r="D1414" s="63">
        <f t="shared" si="132"/>
        <v>7.0565590420178043E-2</v>
      </c>
      <c r="E1414" s="63">
        <f t="shared" si="132"/>
        <v>7.3351414818986285E-2</v>
      </c>
      <c r="F1414" s="63">
        <f t="shared" si="132"/>
        <v>4.5899921509427948E-2</v>
      </c>
      <c r="G1414" s="63">
        <f t="shared" si="132"/>
        <v>3.4240813884430399E-2</v>
      </c>
      <c r="H1414" s="63">
        <f t="shared" si="132"/>
        <v>3.6563107737917752E-2</v>
      </c>
      <c r="I1414" s="63">
        <f t="shared" si="132"/>
        <v>6.3682727245704368E-2</v>
      </c>
      <c r="J1414" s="63">
        <f t="shared" si="132"/>
        <v>7.0940482877686478E-2</v>
      </c>
      <c r="K1414" s="63">
        <f t="shared" si="132"/>
        <v>4.9030757595573758E-2</v>
      </c>
      <c r="L1414" s="63">
        <f t="shared" si="132"/>
        <v>7.3901222410138981E-2</v>
      </c>
      <c r="M1414" s="63">
        <f t="shared" si="132"/>
        <v>5.6253239232846385E-2</v>
      </c>
    </row>
    <row r="1415" spans="1:14" s="36" customFormat="1" x14ac:dyDescent="0.25">
      <c r="A1415" s="64" t="s">
        <v>377</v>
      </c>
      <c r="B1415" s="63">
        <f t="shared" ref="B1415:M1415" si="133">B1407</f>
        <v>0.27798391559037278</v>
      </c>
      <c r="C1415" s="63">
        <f t="shared" si="133"/>
        <v>0.27154142169340256</v>
      </c>
      <c r="D1415" s="63">
        <f t="shared" si="133"/>
        <v>0.26999744773514112</v>
      </c>
      <c r="E1415" s="63">
        <f t="shared" si="133"/>
        <v>0.25126754653427585</v>
      </c>
      <c r="F1415" s="63">
        <f t="shared" si="133"/>
        <v>0.21375130733977182</v>
      </c>
      <c r="G1415" s="63">
        <f t="shared" si="133"/>
        <v>0.22519294356782449</v>
      </c>
      <c r="H1415" s="63">
        <f t="shared" si="133"/>
        <v>0.23258136337935395</v>
      </c>
      <c r="I1415" s="63">
        <f t="shared" si="133"/>
        <v>0.21982218661487882</v>
      </c>
      <c r="J1415" s="63">
        <f t="shared" si="133"/>
        <v>0.1740706329612916</v>
      </c>
      <c r="K1415" s="63">
        <f t="shared" si="133"/>
        <v>0.20086546608362379</v>
      </c>
      <c r="L1415" s="63">
        <f t="shared" si="133"/>
        <v>0.14725296682437425</v>
      </c>
      <c r="M1415" s="63">
        <f t="shared" si="133"/>
        <v>0.12616584162646793</v>
      </c>
    </row>
    <row r="1416" spans="1:14" s="36" customFormat="1" x14ac:dyDescent="0.25">
      <c r="A1416" s="65" t="s">
        <v>378</v>
      </c>
      <c r="B1416" s="63">
        <f t="shared" ref="B1416:M1416" si="134">B1408+B1409</f>
        <v>0.60211023305828293</v>
      </c>
      <c r="C1416" s="63">
        <f t="shared" si="134"/>
        <v>0.60923197780254168</v>
      </c>
      <c r="D1416" s="63">
        <f t="shared" si="134"/>
        <v>0.65943696184468081</v>
      </c>
      <c r="E1416" s="63">
        <f t="shared" si="134"/>
        <v>0.67538103864673793</v>
      </c>
      <c r="F1416" s="63">
        <f t="shared" si="134"/>
        <v>0.74034877115080033</v>
      </c>
      <c r="G1416" s="63">
        <f t="shared" si="134"/>
        <v>0.74056624254774517</v>
      </c>
      <c r="H1416" s="63">
        <f t="shared" si="134"/>
        <v>0.73085552888272831</v>
      </c>
      <c r="I1416" s="63">
        <f t="shared" si="134"/>
        <v>0.7164950861394167</v>
      </c>
      <c r="J1416" s="63">
        <f t="shared" si="134"/>
        <v>0.75498888416102183</v>
      </c>
      <c r="K1416" s="63">
        <f t="shared" si="134"/>
        <v>0.7501037763208025</v>
      </c>
      <c r="L1416" s="63">
        <f t="shared" si="134"/>
        <v>0.77884581076548665</v>
      </c>
      <c r="M1416" s="63">
        <f t="shared" si="134"/>
        <v>0.81758091914068554</v>
      </c>
    </row>
    <row r="1417" spans="1:14" x14ac:dyDescent="0.25">
      <c r="A1417"/>
      <c r="B1417" s="36"/>
      <c r="C1417" s="36"/>
      <c r="D1417" s="36"/>
      <c r="E1417" s="36"/>
      <c r="N1417" s="36"/>
    </row>
    <row r="1418" spans="1:14" x14ac:dyDescent="0.25">
      <c r="A1418" s="60" t="s">
        <v>374</v>
      </c>
      <c r="B1418" s="61">
        <v>3.5999855854132612</v>
      </c>
      <c r="C1418" s="61">
        <v>3.5946034896162877</v>
      </c>
      <c r="D1418" s="61">
        <v>3.720288317016704</v>
      </c>
      <c r="E1418" s="61">
        <v>3.7159595708455773</v>
      </c>
      <c r="F1418" s="61">
        <v>3.836482658802888</v>
      </c>
      <c r="G1418" s="61">
        <v>3.8961670335298999</v>
      </c>
      <c r="H1418" s="61">
        <v>3.8636899703601615</v>
      </c>
      <c r="I1418" s="61">
        <v>3.8074131846884032</v>
      </c>
      <c r="J1418" s="61">
        <v>3.8573863485870699</v>
      </c>
      <c r="K1418" s="61">
        <v>3.8660176618768438</v>
      </c>
      <c r="L1418" s="61">
        <v>3.8925806198397246</v>
      </c>
      <c r="M1418" s="61">
        <v>4.0490428318901426</v>
      </c>
      <c r="N1418" s="36"/>
    </row>
    <row r="1419" spans="1:14" x14ac:dyDescent="0.25">
      <c r="A1419"/>
    </row>
    <row r="1420" spans="1:14" x14ac:dyDescent="0.25">
      <c r="A1420" s="71" t="s">
        <v>396</v>
      </c>
      <c r="B1420" s="71" t="s">
        <v>448</v>
      </c>
    </row>
    <row r="1421" spans="1:14" x14ac:dyDescent="0.25">
      <c r="A1421" s="71" t="s">
        <v>398</v>
      </c>
      <c r="B1421" s="71" t="s">
        <v>399</v>
      </c>
    </row>
    <row r="1423" spans="1:14" x14ac:dyDescent="0.25">
      <c r="A1423" s="30" t="s">
        <v>449</v>
      </c>
      <c r="B1423" s="1"/>
      <c r="C1423" s="1"/>
      <c r="D1423" s="1"/>
      <c r="E1423" s="1"/>
      <c r="F1423" s="1"/>
      <c r="G1423" s="1"/>
      <c r="H1423" s="1"/>
      <c r="I1423" s="1"/>
      <c r="J1423" s="1"/>
      <c r="K1423" s="1"/>
      <c r="L1423" s="1"/>
      <c r="M1423" s="1"/>
      <c r="N1423" s="1"/>
    </row>
    <row r="1425" spans="1:14" x14ac:dyDescent="0.25">
      <c r="B1425" s="10" t="s">
        <v>0</v>
      </c>
      <c r="C1425" s="11" t="s">
        <v>1</v>
      </c>
      <c r="D1425" s="12" t="s">
        <v>2</v>
      </c>
      <c r="E1425" s="11" t="s">
        <v>3</v>
      </c>
      <c r="F1425" s="12" t="s">
        <v>4</v>
      </c>
      <c r="G1425" s="11" t="s">
        <v>5</v>
      </c>
      <c r="H1425" s="11" t="s">
        <v>6</v>
      </c>
      <c r="I1425" s="11" t="s">
        <v>7</v>
      </c>
      <c r="J1425" s="11" t="s">
        <v>8</v>
      </c>
      <c r="K1425" s="11" t="s">
        <v>9</v>
      </c>
      <c r="L1425" s="11" t="s">
        <v>10</v>
      </c>
      <c r="M1425" s="11" t="s">
        <v>11</v>
      </c>
      <c r="N1425" s="11" t="s">
        <v>12</v>
      </c>
    </row>
    <row r="1426" spans="1:14" x14ac:dyDescent="0.25">
      <c r="A1426" s="27" t="s">
        <v>185</v>
      </c>
      <c r="B1426" s="13">
        <v>3.4431882720546453E-2</v>
      </c>
      <c r="C1426" s="14">
        <v>1.5855083330568738E-2</v>
      </c>
      <c r="D1426" s="4">
        <v>1.458661785790572E-2</v>
      </c>
      <c r="E1426" s="14">
        <v>2.6141566567303268E-2</v>
      </c>
      <c r="F1426" s="4">
        <v>2.3600703136344081E-3</v>
      </c>
      <c r="G1426" s="22"/>
      <c r="H1426" s="14">
        <v>3.3213095213574947E-2</v>
      </c>
      <c r="I1426" s="14">
        <v>1.3867518978132149E-2</v>
      </c>
      <c r="J1426" s="14">
        <v>3.7129963644344066E-2</v>
      </c>
      <c r="K1426" s="14">
        <v>2.5173576558492901E-2</v>
      </c>
      <c r="L1426" s="14">
        <v>1.4914402745962759E-2</v>
      </c>
      <c r="M1426" s="14">
        <v>8.3150119474678964E-3</v>
      </c>
      <c r="N1426" s="14">
        <v>2.526172646324655E-2</v>
      </c>
    </row>
    <row r="1427" spans="1:14" x14ac:dyDescent="0.25">
      <c r="A1427" s="28" t="s">
        <v>186</v>
      </c>
      <c r="B1427" s="15">
        <v>0.13452336927753528</v>
      </c>
      <c r="C1427" s="16">
        <v>0.1647384229369547</v>
      </c>
      <c r="D1427" s="6">
        <v>0.13864156208562872</v>
      </c>
      <c r="E1427" s="16">
        <v>0.11392839764491679</v>
      </c>
      <c r="F1427" s="6">
        <v>0.11631593492442346</v>
      </c>
      <c r="G1427" s="16">
        <v>0.11721519527647958</v>
      </c>
      <c r="H1427" s="16">
        <v>0.14289045884275084</v>
      </c>
      <c r="I1427" s="16">
        <v>0.11247878539954219</v>
      </c>
      <c r="J1427" s="16">
        <v>0.10556142812474098</v>
      </c>
      <c r="K1427" s="16">
        <v>9.8746723227130934E-2</v>
      </c>
      <c r="L1427" s="16">
        <v>0.12977671212348271</v>
      </c>
      <c r="M1427" s="16">
        <v>6.3889040290493179E-2</v>
      </c>
      <c r="N1427" s="16">
        <v>5.9785402928355928E-2</v>
      </c>
    </row>
    <row r="1428" spans="1:14" x14ac:dyDescent="0.25">
      <c r="A1428" s="28" t="s">
        <v>77</v>
      </c>
      <c r="B1428" s="15">
        <v>0.44286504798142368</v>
      </c>
      <c r="C1428" s="16">
        <v>0.53910014019418373</v>
      </c>
      <c r="D1428" s="6">
        <v>0.43057236405748123</v>
      </c>
      <c r="E1428" s="16">
        <v>0.44634990983105383</v>
      </c>
      <c r="F1428" s="6">
        <v>0.44508169242535872</v>
      </c>
      <c r="G1428" s="16">
        <v>0.397670179280948</v>
      </c>
      <c r="H1428" s="16">
        <v>0.35223102728180578</v>
      </c>
      <c r="I1428" s="16">
        <v>0.33435908904965683</v>
      </c>
      <c r="J1428" s="16">
        <v>0.33494122863473125</v>
      </c>
      <c r="K1428" s="16">
        <v>0.35791173610676713</v>
      </c>
      <c r="L1428" s="16">
        <v>0.30173478052992553</v>
      </c>
      <c r="M1428" s="16">
        <v>0.26421077855435138</v>
      </c>
      <c r="N1428" s="16">
        <v>0.29790618829402771</v>
      </c>
    </row>
    <row r="1429" spans="1:14" x14ac:dyDescent="0.25">
      <c r="A1429" s="28" t="s">
        <v>187</v>
      </c>
      <c r="B1429" s="15">
        <v>0.32692741509338186</v>
      </c>
      <c r="C1429" s="16">
        <v>0.2319900005720136</v>
      </c>
      <c r="D1429" s="6">
        <v>0.36263377726307899</v>
      </c>
      <c r="E1429" s="16">
        <v>0.34022716176483031</v>
      </c>
      <c r="F1429" s="6">
        <v>0.35053568309883198</v>
      </c>
      <c r="G1429" s="16">
        <v>0.40595974292343973</v>
      </c>
      <c r="H1429" s="16">
        <v>0.35872773939267882</v>
      </c>
      <c r="I1429" s="16">
        <v>0.45403137566864032</v>
      </c>
      <c r="J1429" s="16">
        <v>0.45713874899255752</v>
      </c>
      <c r="K1429" s="16">
        <v>0.44001444338930623</v>
      </c>
      <c r="L1429" s="16">
        <v>0.42870701405093714</v>
      </c>
      <c r="M1429" s="16">
        <v>0.54624197387843976</v>
      </c>
      <c r="N1429" s="16">
        <v>0.42321262248053321</v>
      </c>
    </row>
    <row r="1430" spans="1:14" x14ac:dyDescent="0.25">
      <c r="A1430" s="28" t="s">
        <v>188</v>
      </c>
      <c r="B1430" s="15">
        <v>6.1252284927112759E-2</v>
      </c>
      <c r="C1430" s="16">
        <v>4.8316352966279154E-2</v>
      </c>
      <c r="D1430" s="6">
        <v>5.3565678735905432E-2</v>
      </c>
      <c r="E1430" s="16">
        <v>7.3352964191895867E-2</v>
      </c>
      <c r="F1430" s="6">
        <v>8.5706619237751525E-2</v>
      </c>
      <c r="G1430" s="16">
        <v>7.9154882519132511E-2</v>
      </c>
      <c r="H1430" s="16">
        <v>0.11293767926918971</v>
      </c>
      <c r="I1430" s="16">
        <v>8.5263230904028584E-2</v>
      </c>
      <c r="J1430" s="16">
        <v>6.5228630603626367E-2</v>
      </c>
      <c r="K1430" s="16">
        <v>7.8153520718302796E-2</v>
      </c>
      <c r="L1430" s="16">
        <v>0.12486709054969208</v>
      </c>
      <c r="M1430" s="16">
        <v>0.11734319532924775</v>
      </c>
      <c r="N1430" s="16">
        <v>0.19383405983383656</v>
      </c>
    </row>
    <row r="1431" spans="1:14" x14ac:dyDescent="0.25">
      <c r="A1431" s="59" t="s">
        <v>248</v>
      </c>
      <c r="B1431" s="17">
        <v>1</v>
      </c>
      <c r="C1431" s="18">
        <v>1</v>
      </c>
      <c r="D1431" s="8">
        <v>1</v>
      </c>
      <c r="E1431" s="18">
        <v>1</v>
      </c>
      <c r="F1431" s="8">
        <v>1</v>
      </c>
      <c r="G1431" s="18">
        <v>1</v>
      </c>
      <c r="H1431" s="18">
        <v>1</v>
      </c>
      <c r="I1431" s="18">
        <v>1</v>
      </c>
      <c r="J1431" s="18">
        <v>1</v>
      </c>
      <c r="K1431" s="18">
        <v>1</v>
      </c>
      <c r="L1431" s="18">
        <v>1</v>
      </c>
      <c r="M1431" s="18">
        <v>1</v>
      </c>
      <c r="N1431" s="18">
        <v>1</v>
      </c>
    </row>
    <row r="1432" spans="1:14" s="36" customFormat="1" x14ac:dyDescent="0.25">
      <c r="A1432" s="31" t="s">
        <v>249</v>
      </c>
      <c r="B1432" s="32">
        <v>262.65061000000043</v>
      </c>
      <c r="C1432" s="33">
        <v>324.64257000000026</v>
      </c>
      <c r="D1432" s="34">
        <v>343.59678500000052</v>
      </c>
      <c r="E1432" s="33">
        <v>384.02633499999979</v>
      </c>
      <c r="F1432" s="34">
        <v>416.28050139275763</v>
      </c>
      <c r="G1432" s="33">
        <v>386.02755681818149</v>
      </c>
      <c r="H1432" s="33">
        <v>382.96921119592855</v>
      </c>
      <c r="I1432" s="33">
        <v>353.23550000000006</v>
      </c>
      <c r="J1432" s="33">
        <v>335.69434180138558</v>
      </c>
      <c r="K1432" s="33">
        <v>347.74378531073421</v>
      </c>
      <c r="L1432" s="33">
        <v>376.8858190709048</v>
      </c>
      <c r="M1432" s="33">
        <v>363.07459016393506</v>
      </c>
      <c r="N1432" s="33">
        <v>328.12958435207798</v>
      </c>
    </row>
    <row r="1433" spans="1:14" x14ac:dyDescent="0.25">
      <c r="A1433" s="41" t="s">
        <v>250</v>
      </c>
      <c r="B1433" s="40">
        <v>504</v>
      </c>
      <c r="C1433" s="38">
        <v>405</v>
      </c>
      <c r="D1433" s="39">
        <v>289</v>
      </c>
      <c r="E1433" s="38">
        <v>308</v>
      </c>
      <c r="F1433" s="39">
        <v>302</v>
      </c>
      <c r="G1433" s="38">
        <v>138</v>
      </c>
      <c r="H1433" s="38">
        <v>301</v>
      </c>
      <c r="I1433" s="38">
        <v>145</v>
      </c>
      <c r="J1433" s="38">
        <v>298</v>
      </c>
      <c r="K1433" s="38">
        <v>251</v>
      </c>
      <c r="L1433" s="38">
        <v>309</v>
      </c>
      <c r="M1433" s="38">
        <v>312</v>
      </c>
      <c r="N1433" s="38">
        <v>280</v>
      </c>
    </row>
    <row r="1435" spans="1:14" s="36" customFormat="1" x14ac:dyDescent="0.25">
      <c r="A1435" s="62" t="s">
        <v>376</v>
      </c>
      <c r="B1435" s="63">
        <f t="shared" ref="B1435:M1435" si="135">B1426+B1427</f>
        <v>0.16895525199808173</v>
      </c>
      <c r="C1435" s="63">
        <f t="shared" si="135"/>
        <v>0.18059350626752343</v>
      </c>
      <c r="D1435" s="63">
        <f t="shared" si="135"/>
        <v>0.15322817994353444</v>
      </c>
      <c r="E1435" s="63">
        <f t="shared" si="135"/>
        <v>0.14006996421222007</v>
      </c>
      <c r="F1435" s="63">
        <f t="shared" si="135"/>
        <v>0.11867600523805787</v>
      </c>
      <c r="G1435" s="63">
        <f t="shared" si="135"/>
        <v>0.11721519527647958</v>
      </c>
      <c r="H1435" s="63">
        <f t="shared" si="135"/>
        <v>0.17610355405632577</v>
      </c>
      <c r="I1435" s="63">
        <f t="shared" si="135"/>
        <v>0.12634630437767433</v>
      </c>
      <c r="J1435" s="63">
        <f t="shared" si="135"/>
        <v>0.14269139176908505</v>
      </c>
      <c r="K1435" s="63">
        <f t="shared" si="135"/>
        <v>0.12392029978562383</v>
      </c>
      <c r="L1435" s="63">
        <f t="shared" si="135"/>
        <v>0.14469111486944547</v>
      </c>
      <c r="M1435" s="63">
        <f t="shared" si="135"/>
        <v>7.2204052237961072E-2</v>
      </c>
      <c r="N1435" s="63">
        <f t="shared" ref="N1435" si="136">N1426+N1427</f>
        <v>8.5047129391602472E-2</v>
      </c>
    </row>
    <row r="1436" spans="1:14" s="36" customFormat="1" x14ac:dyDescent="0.25">
      <c r="A1436" s="64" t="s">
        <v>377</v>
      </c>
      <c r="B1436" s="63">
        <f t="shared" ref="B1436:M1436" si="137">B1428</f>
        <v>0.44286504798142368</v>
      </c>
      <c r="C1436" s="63">
        <f t="shared" si="137"/>
        <v>0.53910014019418373</v>
      </c>
      <c r="D1436" s="63">
        <f t="shared" si="137"/>
        <v>0.43057236405748123</v>
      </c>
      <c r="E1436" s="63">
        <f t="shared" si="137"/>
        <v>0.44634990983105383</v>
      </c>
      <c r="F1436" s="63">
        <f t="shared" si="137"/>
        <v>0.44508169242535872</v>
      </c>
      <c r="G1436" s="63">
        <f t="shared" si="137"/>
        <v>0.397670179280948</v>
      </c>
      <c r="H1436" s="63">
        <f t="shared" si="137"/>
        <v>0.35223102728180578</v>
      </c>
      <c r="I1436" s="63">
        <f t="shared" si="137"/>
        <v>0.33435908904965683</v>
      </c>
      <c r="J1436" s="63">
        <f t="shared" si="137"/>
        <v>0.33494122863473125</v>
      </c>
      <c r="K1436" s="63">
        <f t="shared" si="137"/>
        <v>0.35791173610676713</v>
      </c>
      <c r="L1436" s="63">
        <f t="shared" si="137"/>
        <v>0.30173478052992553</v>
      </c>
      <c r="M1436" s="63">
        <f t="shared" si="137"/>
        <v>0.26421077855435138</v>
      </c>
      <c r="N1436" s="63">
        <f t="shared" ref="N1436" si="138">N1428</f>
        <v>0.29790618829402771</v>
      </c>
    </row>
    <row r="1437" spans="1:14" s="36" customFormat="1" x14ac:dyDescent="0.25">
      <c r="A1437" s="65" t="s">
        <v>378</v>
      </c>
      <c r="B1437" s="63">
        <f t="shared" ref="B1437:M1437" si="139">B1429+B1430</f>
        <v>0.38817970002049462</v>
      </c>
      <c r="C1437" s="63">
        <f t="shared" si="139"/>
        <v>0.28030635353829275</v>
      </c>
      <c r="D1437" s="63">
        <f t="shared" si="139"/>
        <v>0.41619945599898445</v>
      </c>
      <c r="E1437" s="63">
        <f t="shared" si="139"/>
        <v>0.41358012595672616</v>
      </c>
      <c r="F1437" s="63">
        <f t="shared" si="139"/>
        <v>0.43624230233658351</v>
      </c>
      <c r="G1437" s="63">
        <f t="shared" si="139"/>
        <v>0.48511462544257222</v>
      </c>
      <c r="H1437" s="63">
        <f t="shared" si="139"/>
        <v>0.47166541866186851</v>
      </c>
      <c r="I1437" s="63">
        <f t="shared" si="139"/>
        <v>0.53929460657266892</v>
      </c>
      <c r="J1437" s="63">
        <f t="shared" si="139"/>
        <v>0.52236737959618385</v>
      </c>
      <c r="K1437" s="63">
        <f t="shared" si="139"/>
        <v>0.51816796410760901</v>
      </c>
      <c r="L1437" s="63">
        <f t="shared" si="139"/>
        <v>0.55357410460062928</v>
      </c>
      <c r="M1437" s="63">
        <f t="shared" si="139"/>
        <v>0.66358516920768751</v>
      </c>
      <c r="N1437" s="63">
        <f t="shared" ref="N1437" si="140">N1429+N1430</f>
        <v>0.61704668231436977</v>
      </c>
    </row>
    <row r="1438" spans="1:14" x14ac:dyDescent="0.25">
      <c r="A1438"/>
      <c r="B1438" s="36"/>
      <c r="C1438" s="36"/>
      <c r="D1438" s="36"/>
      <c r="E1438" s="36"/>
      <c r="N1438" s="36"/>
    </row>
    <row r="1439" spans="1:14" x14ac:dyDescent="0.25">
      <c r="A1439" s="60" t="s">
        <v>374</v>
      </c>
      <c r="B1439" s="61">
        <v>3.2460448502289809</v>
      </c>
      <c r="C1439" s="61">
        <v>3.1321741169064796</v>
      </c>
      <c r="D1439" s="61">
        <v>3.3019503369334493</v>
      </c>
      <c r="E1439" s="61">
        <v>3.3207215593691002</v>
      </c>
      <c r="F1439" s="61">
        <v>3.4009128460226412</v>
      </c>
      <c r="G1439" s="61">
        <v>3.4470543126852253</v>
      </c>
      <c r="H1439" s="61">
        <v>3.375286448661158</v>
      </c>
      <c r="I1439" s="61">
        <v>3.4843440141208903</v>
      </c>
      <c r="J1439" s="61">
        <v>3.4077746547863796</v>
      </c>
      <c r="K1439" s="61">
        <v>3.4472276084817959</v>
      </c>
      <c r="L1439" s="61">
        <v>3.5188356775349154</v>
      </c>
      <c r="M1439" s="61">
        <v>3.7004093003515059</v>
      </c>
      <c r="N1439" s="61">
        <v>3.7005718862933561</v>
      </c>
    </row>
    <row r="1440" spans="1:14" x14ac:dyDescent="0.25">
      <c r="A1440"/>
    </row>
    <row r="1441" spans="1:14" x14ac:dyDescent="0.25">
      <c r="A1441" s="71" t="s">
        <v>396</v>
      </c>
      <c r="B1441" s="71" t="s">
        <v>448</v>
      </c>
    </row>
    <row r="1442" spans="1:14" x14ac:dyDescent="0.25">
      <c r="A1442" s="71" t="s">
        <v>398</v>
      </c>
      <c r="B1442" s="71" t="s">
        <v>399</v>
      </c>
    </row>
    <row r="1444" spans="1:14" x14ac:dyDescent="0.25">
      <c r="A1444" s="30" t="s">
        <v>450</v>
      </c>
      <c r="B1444" s="1"/>
      <c r="C1444" s="1"/>
      <c r="D1444" s="1"/>
      <c r="E1444" s="1"/>
      <c r="F1444" s="1"/>
      <c r="G1444" s="1"/>
      <c r="H1444" s="1"/>
      <c r="I1444" s="1"/>
      <c r="J1444" s="1"/>
      <c r="K1444" s="1"/>
      <c r="L1444" s="1"/>
      <c r="M1444" s="1"/>
      <c r="N1444" s="1"/>
    </row>
    <row r="1446" spans="1:14" x14ac:dyDescent="0.25">
      <c r="B1446" s="10" t="s">
        <v>0</v>
      </c>
      <c r="C1446" s="11" t="s">
        <v>1</v>
      </c>
      <c r="D1446" s="12" t="s">
        <v>2</v>
      </c>
      <c r="E1446" s="11" t="s">
        <v>3</v>
      </c>
      <c r="F1446" s="12" t="s">
        <v>4</v>
      </c>
      <c r="G1446" s="11" t="s">
        <v>5</v>
      </c>
      <c r="H1446" s="11" t="s">
        <v>6</v>
      </c>
      <c r="I1446" s="11" t="s">
        <v>7</v>
      </c>
      <c r="J1446" s="11" t="s">
        <v>8</v>
      </c>
      <c r="K1446" s="11" t="s">
        <v>9</v>
      </c>
      <c r="L1446" s="11" t="s">
        <v>10</v>
      </c>
      <c r="M1446" s="11" t="s">
        <v>11</v>
      </c>
      <c r="N1446" s="11" t="s">
        <v>12</v>
      </c>
    </row>
    <row r="1447" spans="1:14" x14ac:dyDescent="0.25">
      <c r="A1447" s="27" t="s">
        <v>73</v>
      </c>
      <c r="B1447" s="13">
        <v>0.11185664483265474</v>
      </c>
      <c r="C1447" s="14">
        <v>0.19052236641258177</v>
      </c>
      <c r="D1447" s="4">
        <v>0.14874103826079774</v>
      </c>
      <c r="E1447" s="14">
        <v>0.11147658927995101</v>
      </c>
      <c r="F1447" s="4">
        <v>0.17599698271467656</v>
      </c>
      <c r="G1447" s="14">
        <v>0.15762832528142817</v>
      </c>
      <c r="H1447" s="14">
        <v>0.18072932331209665</v>
      </c>
      <c r="I1447" s="14">
        <v>0.11393280988132355</v>
      </c>
      <c r="J1447" s="14">
        <v>0.14285658199883713</v>
      </c>
      <c r="K1447" s="14">
        <v>0.1567296398388035</v>
      </c>
      <c r="L1447" s="14">
        <v>0.14757299309335875</v>
      </c>
      <c r="M1447" s="14">
        <v>8.8348676255787961E-2</v>
      </c>
      <c r="N1447" s="14">
        <v>6.5947916488384481E-2</v>
      </c>
    </row>
    <row r="1448" spans="1:14" x14ac:dyDescent="0.25">
      <c r="A1448" s="28" t="s">
        <v>74</v>
      </c>
      <c r="B1448" s="15">
        <v>0.88814335516734522</v>
      </c>
      <c r="C1448" s="16">
        <v>0.8094776335874182</v>
      </c>
      <c r="D1448" s="6">
        <v>0.85125896173920224</v>
      </c>
      <c r="E1448" s="16">
        <v>0.88852341072004892</v>
      </c>
      <c r="F1448" s="6">
        <v>0.82400301728532344</v>
      </c>
      <c r="G1448" s="16">
        <v>0.84237167471857188</v>
      </c>
      <c r="H1448" s="16">
        <v>0.81927067668790343</v>
      </c>
      <c r="I1448" s="16">
        <v>0.88606719011867652</v>
      </c>
      <c r="J1448" s="16">
        <v>0.85714341800116289</v>
      </c>
      <c r="K1448" s="16">
        <v>0.8432703601611965</v>
      </c>
      <c r="L1448" s="16">
        <v>0.85242700690664142</v>
      </c>
      <c r="M1448" s="16">
        <v>0.91165132374421209</v>
      </c>
      <c r="N1448" s="16">
        <v>0.93405208351161562</v>
      </c>
    </row>
    <row r="1449" spans="1:14" x14ac:dyDescent="0.25">
      <c r="A1449" s="59" t="s">
        <v>248</v>
      </c>
      <c r="B1449" s="17">
        <v>1</v>
      </c>
      <c r="C1449" s="18">
        <v>1</v>
      </c>
      <c r="D1449" s="8">
        <v>1</v>
      </c>
      <c r="E1449" s="18">
        <v>1</v>
      </c>
      <c r="F1449" s="8">
        <v>1</v>
      </c>
      <c r="G1449" s="18">
        <v>1</v>
      </c>
      <c r="H1449" s="18">
        <v>1</v>
      </c>
      <c r="I1449" s="18">
        <v>1</v>
      </c>
      <c r="J1449" s="18">
        <v>1</v>
      </c>
      <c r="K1449" s="18">
        <v>1</v>
      </c>
      <c r="L1449" s="18">
        <v>1</v>
      </c>
      <c r="M1449" s="18">
        <v>1</v>
      </c>
      <c r="N1449" s="18">
        <v>1</v>
      </c>
    </row>
    <row r="1450" spans="1:14" s="36" customFormat="1" x14ac:dyDescent="0.25">
      <c r="A1450" s="31" t="s">
        <v>249</v>
      </c>
      <c r="B1450" s="32">
        <v>500.00122999999462</v>
      </c>
      <c r="C1450" s="33">
        <v>499.99759500000283</v>
      </c>
      <c r="D1450" s="34">
        <v>499.9999049999991</v>
      </c>
      <c r="E1450" s="33">
        <v>499.99946499999805</v>
      </c>
      <c r="F1450" s="34">
        <v>499.99749303621144</v>
      </c>
      <c r="G1450" s="33">
        <v>500.01107954545546</v>
      </c>
      <c r="H1450" s="33">
        <v>500.00687022900888</v>
      </c>
      <c r="I1450" s="33">
        <v>500.01399999999882</v>
      </c>
      <c r="J1450" s="33">
        <v>500.01131639722797</v>
      </c>
      <c r="K1450" s="33">
        <v>500.00367231638342</v>
      </c>
      <c r="L1450" s="33">
        <v>499.99706601466812</v>
      </c>
      <c r="M1450" s="33">
        <v>500.00550351288229</v>
      </c>
      <c r="N1450" s="33">
        <v>499.99633251834115</v>
      </c>
    </row>
    <row r="1451" spans="1:14" x14ac:dyDescent="0.25">
      <c r="A1451" s="41" t="s">
        <v>250</v>
      </c>
      <c r="B1451" s="40">
        <v>932</v>
      </c>
      <c r="C1451" s="38">
        <v>590</v>
      </c>
      <c r="D1451" s="39">
        <v>407</v>
      </c>
      <c r="E1451" s="38">
        <v>392</v>
      </c>
      <c r="F1451" s="39">
        <v>359</v>
      </c>
      <c r="G1451" s="38">
        <v>176</v>
      </c>
      <c r="H1451" s="38">
        <v>393</v>
      </c>
      <c r="I1451" s="38">
        <v>200</v>
      </c>
      <c r="J1451" s="38">
        <v>433</v>
      </c>
      <c r="K1451" s="38">
        <v>354</v>
      </c>
      <c r="L1451" s="38">
        <v>409</v>
      </c>
      <c r="M1451" s="38">
        <v>427</v>
      </c>
      <c r="N1451" s="38">
        <v>409</v>
      </c>
    </row>
    <row r="1452" spans="1:14" x14ac:dyDescent="0.25">
      <c r="A1452"/>
    </row>
    <row r="1453" spans="1:14" x14ac:dyDescent="0.25">
      <c r="A1453" s="71" t="s">
        <v>396</v>
      </c>
      <c r="B1453" s="71" t="s">
        <v>397</v>
      </c>
    </row>
    <row r="1454" spans="1:14" x14ac:dyDescent="0.25">
      <c r="A1454" s="71" t="s">
        <v>398</v>
      </c>
      <c r="B1454" s="71" t="s">
        <v>399</v>
      </c>
    </row>
    <row r="1456" spans="1:14" x14ac:dyDescent="0.25">
      <c r="A1456" s="30" t="s">
        <v>451</v>
      </c>
      <c r="B1456" s="1"/>
      <c r="C1456" s="1"/>
      <c r="D1456" s="1"/>
      <c r="E1456" s="1"/>
      <c r="F1456" s="1"/>
      <c r="G1456" s="1"/>
      <c r="H1456" s="1"/>
      <c r="I1456" s="1"/>
      <c r="J1456" s="1"/>
      <c r="K1456" s="1"/>
      <c r="L1456" s="1"/>
      <c r="M1456" s="1"/>
      <c r="N1456" s="1"/>
    </row>
    <row r="1458" spans="1:14" x14ac:dyDescent="0.25">
      <c r="B1458" s="10" t="s">
        <v>0</v>
      </c>
      <c r="C1458" s="11" t="s">
        <v>1</v>
      </c>
      <c r="D1458" s="12" t="s">
        <v>2</v>
      </c>
      <c r="E1458" s="11" t="s">
        <v>3</v>
      </c>
      <c r="F1458" s="12" t="s">
        <v>4</v>
      </c>
      <c r="G1458" s="11" t="s">
        <v>5</v>
      </c>
      <c r="H1458" s="11" t="s">
        <v>6</v>
      </c>
      <c r="I1458" s="11" t="s">
        <v>7</v>
      </c>
      <c r="J1458" s="11" t="s">
        <v>8</v>
      </c>
      <c r="K1458" s="11" t="s">
        <v>9</v>
      </c>
      <c r="L1458" s="11" t="s">
        <v>10</v>
      </c>
      <c r="M1458" s="11" t="s">
        <v>11</v>
      </c>
      <c r="N1458" s="11" t="s">
        <v>12</v>
      </c>
    </row>
    <row r="1459" spans="1:14" x14ac:dyDescent="0.25">
      <c r="A1459" s="27" t="s">
        <v>101</v>
      </c>
      <c r="B1459" s="13">
        <v>4.774331351158248E-2</v>
      </c>
      <c r="C1459" s="14">
        <v>6.5727402347609681E-2</v>
      </c>
      <c r="D1459" s="4">
        <v>0.1011925359388107</v>
      </c>
      <c r="E1459" s="14">
        <v>5.9141449312128398E-2</v>
      </c>
      <c r="F1459" s="4">
        <v>3.3493398498953823E-2</v>
      </c>
      <c r="G1459" s="14">
        <v>0.10295856281899705</v>
      </c>
      <c r="H1459" s="14">
        <v>5.6333031103402063E-2</v>
      </c>
      <c r="I1459" s="22"/>
      <c r="J1459" s="14">
        <v>8.1444203930596204E-2</v>
      </c>
      <c r="K1459" s="14">
        <v>3.4577394271303345E-2</v>
      </c>
      <c r="L1459" s="14">
        <v>7.4466921815199566E-2</v>
      </c>
      <c r="M1459" s="14">
        <v>6.5550174551295817E-2</v>
      </c>
      <c r="N1459" s="14">
        <v>0.13335804986560384</v>
      </c>
    </row>
    <row r="1460" spans="1:14" x14ac:dyDescent="0.25">
      <c r="A1460" s="28" t="s">
        <v>102</v>
      </c>
      <c r="B1460" s="15">
        <v>0.21203784262967371</v>
      </c>
      <c r="C1460" s="16">
        <v>0.17029468335455145</v>
      </c>
      <c r="D1460" s="6">
        <v>4.4880426722932715E-2</v>
      </c>
      <c r="E1460" s="16">
        <v>7.5269965042847178E-2</v>
      </c>
      <c r="F1460" s="6">
        <v>0.18580431954367188</v>
      </c>
      <c r="G1460" s="16">
        <v>5.1479281409498527E-2</v>
      </c>
      <c r="H1460" s="16">
        <v>0.11269140446812229</v>
      </c>
      <c r="I1460" s="16">
        <v>9.5527313579553436E-2</v>
      </c>
      <c r="J1460" s="16">
        <v>0.10847048819641017</v>
      </c>
      <c r="K1460" s="16">
        <v>0.12960650752246844</v>
      </c>
      <c r="L1460" s="16">
        <v>0.19442318206670309</v>
      </c>
      <c r="M1460" s="16">
        <v>0.14435140343483022</v>
      </c>
      <c r="N1460" s="16">
        <v>0.10251181759199182</v>
      </c>
    </row>
    <row r="1461" spans="1:14" x14ac:dyDescent="0.25">
      <c r="A1461" s="28" t="s">
        <v>77</v>
      </c>
      <c r="B1461" s="15">
        <v>0.32236610841778934</v>
      </c>
      <c r="C1461" s="16">
        <v>0.30012904058834311</v>
      </c>
      <c r="D1461" s="6">
        <v>0.2583445547398126</v>
      </c>
      <c r="E1461" s="16">
        <v>0.2956965716621634</v>
      </c>
      <c r="F1461" s="6">
        <v>0.30644829430887627</v>
      </c>
      <c r="G1461" s="16">
        <v>0.12246244124686406</v>
      </c>
      <c r="H1461" s="16">
        <v>0.30993304011398376</v>
      </c>
      <c r="I1461" s="16">
        <v>0.29934349108271313</v>
      </c>
      <c r="J1461" s="16">
        <v>0.2559414015580771</v>
      </c>
      <c r="K1461" s="16">
        <v>0.33432643928249128</v>
      </c>
      <c r="L1461" s="16">
        <v>0.17339165299799522</v>
      </c>
      <c r="M1461" s="16">
        <v>0.2126928082745532</v>
      </c>
      <c r="N1461" s="16">
        <v>0.21536750393919729</v>
      </c>
    </row>
    <row r="1462" spans="1:14" x14ac:dyDescent="0.25">
      <c r="A1462" s="28" t="s">
        <v>103</v>
      </c>
      <c r="B1462" s="15">
        <v>0.29293020047396273</v>
      </c>
      <c r="C1462" s="16">
        <v>0.33871083807098884</v>
      </c>
      <c r="D1462" s="6">
        <v>0.48316983997890017</v>
      </c>
      <c r="E1462" s="16">
        <v>0.49462204894001394</v>
      </c>
      <c r="F1462" s="6">
        <v>0.37126993824249088</v>
      </c>
      <c r="G1462" s="16">
        <v>0.56162951642204229</v>
      </c>
      <c r="H1462" s="16">
        <v>0.40837646210768758</v>
      </c>
      <c r="I1462" s="16">
        <v>0.55098476337593028</v>
      </c>
      <c r="J1462" s="16">
        <v>0.45728220788479484</v>
      </c>
      <c r="K1462" s="16">
        <v>0.41790804910311408</v>
      </c>
      <c r="L1462" s="16">
        <v>0.46221979223619469</v>
      </c>
      <c r="M1462" s="16">
        <v>0.45397385839211357</v>
      </c>
      <c r="N1462" s="16">
        <v>0.48208360367040515</v>
      </c>
    </row>
    <row r="1463" spans="1:14" x14ac:dyDescent="0.25">
      <c r="A1463" s="28" t="s">
        <v>104</v>
      </c>
      <c r="B1463" s="15">
        <v>0.12492253496699175</v>
      </c>
      <c r="C1463" s="16">
        <v>0.12513803563850687</v>
      </c>
      <c r="D1463" s="6">
        <v>0.11241264261954388</v>
      </c>
      <c r="E1463" s="16">
        <v>7.5269965042847178E-2</v>
      </c>
      <c r="F1463" s="6">
        <v>0.10298404940600735</v>
      </c>
      <c r="G1463" s="16">
        <v>0.16147019810259811</v>
      </c>
      <c r="H1463" s="16">
        <v>0.11266606220680415</v>
      </c>
      <c r="I1463" s="16">
        <v>5.4144431961803116E-2</v>
      </c>
      <c r="J1463" s="16">
        <v>9.686169843012174E-2</v>
      </c>
      <c r="K1463" s="16">
        <v>8.3581609820622779E-2</v>
      </c>
      <c r="L1463" s="16">
        <v>9.5498450883907432E-2</v>
      </c>
      <c r="M1463" s="16">
        <v>0.12343175534720732</v>
      </c>
      <c r="N1463" s="16">
        <v>6.6679024932801922E-2</v>
      </c>
    </row>
    <row r="1464" spans="1:14" x14ac:dyDescent="0.25">
      <c r="A1464" s="59" t="s">
        <v>248</v>
      </c>
      <c r="B1464" s="17">
        <v>1</v>
      </c>
      <c r="C1464" s="18">
        <v>1</v>
      </c>
      <c r="D1464" s="8">
        <v>1</v>
      </c>
      <c r="E1464" s="18">
        <v>1</v>
      </c>
      <c r="F1464" s="8">
        <v>1</v>
      </c>
      <c r="G1464" s="18">
        <v>1</v>
      </c>
      <c r="H1464" s="18">
        <v>1</v>
      </c>
      <c r="I1464" s="18">
        <v>1</v>
      </c>
      <c r="J1464" s="18">
        <v>1</v>
      </c>
      <c r="K1464" s="18">
        <v>1</v>
      </c>
      <c r="L1464" s="18">
        <v>1</v>
      </c>
      <c r="M1464" s="18">
        <v>1</v>
      </c>
      <c r="N1464" s="18">
        <v>1</v>
      </c>
    </row>
    <row r="1465" spans="1:14" s="36" customFormat="1" x14ac:dyDescent="0.25">
      <c r="A1465" s="31" t="s">
        <v>249</v>
      </c>
      <c r="B1465" s="32">
        <v>55.928459999999994</v>
      </c>
      <c r="C1465" s="33">
        <v>95.260724999999979</v>
      </c>
      <c r="D1465" s="34">
        <v>74.37050499999998</v>
      </c>
      <c r="E1465" s="33">
        <v>55.738234999999982</v>
      </c>
      <c r="F1465" s="34">
        <v>87.998050139275762</v>
      </c>
      <c r="G1465" s="33">
        <v>78.815909090909102</v>
      </c>
      <c r="H1465" s="33">
        <v>90.365903307888033</v>
      </c>
      <c r="I1465" s="33">
        <v>56.967999999999996</v>
      </c>
      <c r="J1465" s="33">
        <v>71.429907621247111</v>
      </c>
      <c r="K1465" s="33">
        <v>79.976977401129972</v>
      </c>
      <c r="L1465" s="33">
        <v>73.786063569682156</v>
      </c>
      <c r="M1465" s="33">
        <v>44.174824355971907</v>
      </c>
      <c r="N1465" s="33">
        <v>32.9737163814181</v>
      </c>
    </row>
    <row r="1466" spans="1:14" x14ac:dyDescent="0.25">
      <c r="A1466" s="41" t="s">
        <v>250</v>
      </c>
      <c r="B1466" s="40">
        <v>111</v>
      </c>
      <c r="C1466" s="38">
        <v>120</v>
      </c>
      <c r="D1466" s="39">
        <v>69</v>
      </c>
      <c r="E1466" s="38">
        <v>47</v>
      </c>
      <c r="F1466" s="39">
        <v>67</v>
      </c>
      <c r="G1466" s="38">
        <v>29</v>
      </c>
      <c r="H1466" s="38">
        <v>71</v>
      </c>
      <c r="I1466" s="38">
        <v>23</v>
      </c>
      <c r="J1466" s="38">
        <v>68</v>
      </c>
      <c r="K1466" s="38">
        <v>59</v>
      </c>
      <c r="L1466" s="38">
        <v>65</v>
      </c>
      <c r="M1466" s="38">
        <v>48</v>
      </c>
      <c r="N1466" s="38">
        <v>35</v>
      </c>
    </row>
    <row r="1468" spans="1:14" s="36" customFormat="1" x14ac:dyDescent="0.25">
      <c r="A1468" s="62" t="s">
        <v>376</v>
      </c>
      <c r="B1468" s="63">
        <f t="shared" ref="B1468:N1468" si="141">B1459+B1460</f>
        <v>0.25978115614125619</v>
      </c>
      <c r="C1468" s="63">
        <f t="shared" si="141"/>
        <v>0.23602208570216113</v>
      </c>
      <c r="D1468" s="63">
        <f t="shared" si="141"/>
        <v>0.14607296266174341</v>
      </c>
      <c r="E1468" s="63">
        <f t="shared" si="141"/>
        <v>0.13441141435497558</v>
      </c>
      <c r="F1468" s="63">
        <f t="shared" si="141"/>
        <v>0.21929771804262571</v>
      </c>
      <c r="G1468" s="63">
        <f t="shared" si="141"/>
        <v>0.15443784422849557</v>
      </c>
      <c r="H1468" s="63">
        <f t="shared" si="141"/>
        <v>0.16902443557152436</v>
      </c>
      <c r="I1468" s="63">
        <f t="shared" si="141"/>
        <v>9.5527313579553436E-2</v>
      </c>
      <c r="J1468" s="63">
        <f t="shared" si="141"/>
        <v>0.18991469212700637</v>
      </c>
      <c r="K1468" s="63">
        <f t="shared" si="141"/>
        <v>0.16418390179377179</v>
      </c>
      <c r="L1468" s="63">
        <f t="shared" si="141"/>
        <v>0.26889010388190265</v>
      </c>
      <c r="M1468" s="63">
        <f t="shared" si="141"/>
        <v>0.20990157798612602</v>
      </c>
      <c r="N1468" s="63">
        <f t="shared" si="141"/>
        <v>0.23586986745759567</v>
      </c>
    </row>
    <row r="1469" spans="1:14" s="36" customFormat="1" x14ac:dyDescent="0.25">
      <c r="A1469" s="64" t="s">
        <v>377</v>
      </c>
      <c r="B1469" s="63">
        <f t="shared" ref="B1469:N1469" si="142">B1461</f>
        <v>0.32236610841778934</v>
      </c>
      <c r="C1469" s="63">
        <f t="shared" si="142"/>
        <v>0.30012904058834311</v>
      </c>
      <c r="D1469" s="63">
        <f t="shared" si="142"/>
        <v>0.2583445547398126</v>
      </c>
      <c r="E1469" s="63">
        <f t="shared" si="142"/>
        <v>0.2956965716621634</v>
      </c>
      <c r="F1469" s="63">
        <f t="shared" si="142"/>
        <v>0.30644829430887627</v>
      </c>
      <c r="G1469" s="63">
        <f t="shared" si="142"/>
        <v>0.12246244124686406</v>
      </c>
      <c r="H1469" s="63">
        <f t="shared" si="142"/>
        <v>0.30993304011398376</v>
      </c>
      <c r="I1469" s="63">
        <f t="shared" si="142"/>
        <v>0.29934349108271313</v>
      </c>
      <c r="J1469" s="63">
        <f t="shared" si="142"/>
        <v>0.2559414015580771</v>
      </c>
      <c r="K1469" s="63">
        <f t="shared" si="142"/>
        <v>0.33432643928249128</v>
      </c>
      <c r="L1469" s="63">
        <f t="shared" si="142"/>
        <v>0.17339165299799522</v>
      </c>
      <c r="M1469" s="63">
        <f t="shared" si="142"/>
        <v>0.2126928082745532</v>
      </c>
      <c r="N1469" s="63">
        <f t="shared" si="142"/>
        <v>0.21536750393919729</v>
      </c>
    </row>
    <row r="1470" spans="1:14" s="36" customFormat="1" x14ac:dyDescent="0.25">
      <c r="A1470" s="65" t="s">
        <v>378</v>
      </c>
      <c r="B1470" s="63">
        <f t="shared" ref="B1470:N1470" si="143">B1462+B1463</f>
        <v>0.41785273544095447</v>
      </c>
      <c r="C1470" s="63">
        <f t="shared" si="143"/>
        <v>0.46384887370949568</v>
      </c>
      <c r="D1470" s="63">
        <f t="shared" si="143"/>
        <v>0.59558248259844404</v>
      </c>
      <c r="E1470" s="63">
        <f t="shared" si="143"/>
        <v>0.56989201398286116</v>
      </c>
      <c r="F1470" s="63">
        <f t="shared" si="143"/>
        <v>0.47425398764849824</v>
      </c>
      <c r="G1470" s="63">
        <f t="shared" si="143"/>
        <v>0.72309971452464039</v>
      </c>
      <c r="H1470" s="63">
        <f t="shared" si="143"/>
        <v>0.52104252431449172</v>
      </c>
      <c r="I1470" s="63">
        <f t="shared" si="143"/>
        <v>0.60512919533773335</v>
      </c>
      <c r="J1470" s="63">
        <f t="shared" si="143"/>
        <v>0.55414390631491661</v>
      </c>
      <c r="K1470" s="63">
        <f t="shared" si="143"/>
        <v>0.50148965892373687</v>
      </c>
      <c r="L1470" s="63">
        <f t="shared" si="143"/>
        <v>0.5577182431201021</v>
      </c>
      <c r="M1470" s="63">
        <f t="shared" si="143"/>
        <v>0.57740561373932087</v>
      </c>
      <c r="N1470" s="63">
        <f t="shared" si="143"/>
        <v>0.54876262860320701</v>
      </c>
    </row>
    <row r="1471" spans="1:14" x14ac:dyDescent="0.25">
      <c r="A1471"/>
      <c r="B1471" s="36"/>
      <c r="C1471" s="36"/>
      <c r="D1471" s="36"/>
      <c r="E1471" s="36"/>
      <c r="N1471" s="36"/>
    </row>
    <row r="1472" spans="1:14" x14ac:dyDescent="0.25">
      <c r="A1472" s="60" t="s">
        <v>374</v>
      </c>
      <c r="B1472" s="61">
        <v>3.2352508007551064</v>
      </c>
      <c r="C1472" s="61">
        <v>3.2872374212982316</v>
      </c>
      <c r="D1472" s="61">
        <v>3.4607296266174341</v>
      </c>
      <c r="E1472" s="61">
        <v>3.4516091153586039</v>
      </c>
      <c r="F1472" s="61">
        <v>3.3244469205129268</v>
      </c>
      <c r="G1472" s="61">
        <v>3.6271735055797456</v>
      </c>
      <c r="H1472" s="61">
        <v>3.408351119846369</v>
      </c>
      <c r="I1472" s="61">
        <v>3.563746313719983</v>
      </c>
      <c r="J1472" s="61">
        <v>3.3796467086874356</v>
      </c>
      <c r="K1472" s="61">
        <v>3.3863099726792849</v>
      </c>
      <c r="L1472" s="61">
        <v>3.3098596683069075</v>
      </c>
      <c r="M1472" s="61">
        <v>3.4253856165491063</v>
      </c>
      <c r="N1472" s="61">
        <v>3.246213736212809</v>
      </c>
    </row>
    <row r="1473" spans="1:14" x14ac:dyDescent="0.25">
      <c r="A1473"/>
    </row>
    <row r="1474" spans="1:14" x14ac:dyDescent="0.25">
      <c r="A1474" s="71" t="s">
        <v>396</v>
      </c>
      <c r="B1474" s="71" t="s">
        <v>452</v>
      </c>
    </row>
    <row r="1475" spans="1:14" x14ac:dyDescent="0.25">
      <c r="A1475" s="71" t="s">
        <v>398</v>
      </c>
      <c r="B1475" s="71" t="s">
        <v>399</v>
      </c>
    </row>
    <row r="1477" spans="1:14" x14ac:dyDescent="0.25">
      <c r="A1477" s="30" t="s">
        <v>453</v>
      </c>
      <c r="B1477" s="1"/>
      <c r="C1477" s="1"/>
      <c r="D1477" s="1"/>
      <c r="E1477" s="1"/>
      <c r="F1477" s="1"/>
      <c r="G1477" s="1"/>
      <c r="H1477" s="1"/>
      <c r="I1477" s="1"/>
      <c r="J1477" s="1"/>
      <c r="K1477" s="1"/>
      <c r="L1477" s="1"/>
      <c r="M1477" s="1"/>
      <c r="N1477" s="1"/>
    </row>
    <row r="1479" spans="1:14" x14ac:dyDescent="0.25">
      <c r="B1479" s="10" t="s">
        <v>0</v>
      </c>
      <c r="C1479" s="11" t="s">
        <v>1</v>
      </c>
      <c r="D1479" s="12" t="s">
        <v>2</v>
      </c>
      <c r="E1479" s="11" t="s">
        <v>3</v>
      </c>
      <c r="F1479" s="12" t="s">
        <v>4</v>
      </c>
      <c r="G1479" s="11" t="s">
        <v>5</v>
      </c>
      <c r="H1479" s="11" t="s">
        <v>6</v>
      </c>
      <c r="I1479" s="11" t="s">
        <v>7</v>
      </c>
      <c r="J1479" s="11" t="s">
        <v>8</v>
      </c>
      <c r="K1479" s="11" t="s">
        <v>9</v>
      </c>
      <c r="L1479" s="11" t="s">
        <v>10</v>
      </c>
      <c r="M1479" s="11" t="s">
        <v>11</v>
      </c>
      <c r="N1479" s="11" t="s">
        <v>12</v>
      </c>
    </row>
    <row r="1480" spans="1:14" x14ac:dyDescent="0.25">
      <c r="A1480" s="27" t="s">
        <v>185</v>
      </c>
      <c r="B1480" s="13">
        <v>0.22040916199015681</v>
      </c>
      <c r="C1480" s="14">
        <v>0.30524846414931228</v>
      </c>
      <c r="D1480" s="4">
        <v>0.13478233071027282</v>
      </c>
      <c r="E1480" s="14">
        <v>0.13709772116034891</v>
      </c>
      <c r="F1480" s="4">
        <v>0.23946149731096855</v>
      </c>
      <c r="G1480" s="14">
        <v>0.22542100406586119</v>
      </c>
      <c r="H1480" s="14">
        <v>0.15490316440369667</v>
      </c>
      <c r="I1480" s="14">
        <v>0.28980304732481393</v>
      </c>
      <c r="J1480" s="14">
        <v>0.20932356692634616</v>
      </c>
      <c r="K1480" s="14">
        <v>7.6418415109574658E-2</v>
      </c>
      <c r="L1480" s="14">
        <v>0.19271004191725896</v>
      </c>
      <c r="M1480" s="14">
        <v>0.17852210585469167</v>
      </c>
      <c r="N1480" s="14">
        <v>0.26154416535360087</v>
      </c>
    </row>
    <row r="1481" spans="1:14" x14ac:dyDescent="0.25">
      <c r="A1481" s="28" t="s">
        <v>186</v>
      </c>
      <c r="B1481" s="15">
        <v>0.36643794590446438</v>
      </c>
      <c r="C1481" s="16">
        <v>0.32445685249613621</v>
      </c>
      <c r="D1481" s="6">
        <v>0.46080015188817119</v>
      </c>
      <c r="E1481" s="16">
        <v>0.3655939230942637</v>
      </c>
      <c r="F1481" s="6">
        <v>0.42276196294549434</v>
      </c>
      <c r="G1481" s="16">
        <v>0.35491579918682775</v>
      </c>
      <c r="H1481" s="16">
        <v>0.33817558244963924</v>
      </c>
      <c r="I1481" s="16">
        <v>0.39809191124842014</v>
      </c>
      <c r="J1481" s="16">
        <v>0.34101163465533335</v>
      </c>
      <c r="K1481" s="16">
        <v>0.39121383782692637</v>
      </c>
      <c r="L1481" s="16">
        <v>0.38261344997266261</v>
      </c>
      <c r="M1481" s="16">
        <v>0.37796385979700631</v>
      </c>
      <c r="N1481" s="16">
        <v>0.25637223097599404</v>
      </c>
    </row>
    <row r="1482" spans="1:14" x14ac:dyDescent="0.25">
      <c r="A1482" s="28" t="s">
        <v>77</v>
      </c>
      <c r="B1482" s="15">
        <v>0.35003154029272388</v>
      </c>
      <c r="C1482" s="16">
        <v>0.25147341677275709</v>
      </c>
      <c r="D1482" s="6">
        <v>0.26949413614980833</v>
      </c>
      <c r="E1482" s="16">
        <v>0.28494066954219127</v>
      </c>
      <c r="F1482" s="6">
        <v>0.27295489580992238</v>
      </c>
      <c r="G1482" s="16">
        <v>0.16770596037948038</v>
      </c>
      <c r="H1482" s="16">
        <v>0.32392759997522086</v>
      </c>
      <c r="I1482" s="16">
        <v>0.1178293076815054</v>
      </c>
      <c r="J1482" s="16">
        <v>0.26355881102455131</v>
      </c>
      <c r="K1482" s="16">
        <v>0.3648074084354222</v>
      </c>
      <c r="L1482" s="16">
        <v>0.22059413158374336</v>
      </c>
      <c r="M1482" s="16">
        <v>0.26499192849361042</v>
      </c>
      <c r="N1482" s="16">
        <v>0.34872555380480125</v>
      </c>
    </row>
    <row r="1483" spans="1:14" x14ac:dyDescent="0.25">
      <c r="A1483" s="28" t="s">
        <v>187</v>
      </c>
      <c r="B1483" s="15">
        <v>5.2690526433232771E-2</v>
      </c>
      <c r="C1483" s="16">
        <v>0.10712699278742634</v>
      </c>
      <c r="D1483" s="6">
        <v>0.11241264261954387</v>
      </c>
      <c r="E1483" s="16">
        <v>0.18279696154713185</v>
      </c>
      <c r="F1483" s="6">
        <v>6.4821643933614628E-2</v>
      </c>
      <c r="G1483" s="16">
        <v>0.25195723636783068</v>
      </c>
      <c r="H1483" s="16">
        <v>0.15482713761974223</v>
      </c>
      <c r="I1483" s="16">
        <v>0.1401313017834574</v>
      </c>
      <c r="J1483" s="16">
        <v>0.16288840786119241</v>
      </c>
      <c r="K1483" s="16">
        <v>0.16756033862807679</v>
      </c>
      <c r="L1483" s="16">
        <v>0.16201931838891925</v>
      </c>
      <c r="M1483" s="16">
        <v>0.17852210585469167</v>
      </c>
      <c r="N1483" s="16">
        <v>0.13335804986560384</v>
      </c>
    </row>
    <row r="1484" spans="1:14" x14ac:dyDescent="0.25">
      <c r="A1484" s="28" t="s">
        <v>188</v>
      </c>
      <c r="B1484" s="15">
        <v>1.0430825379422215E-2</v>
      </c>
      <c r="C1484" s="16">
        <v>1.1694273794368038E-2</v>
      </c>
      <c r="D1484" s="6">
        <v>2.2510738632203722E-2</v>
      </c>
      <c r="E1484" s="16">
        <v>2.9570724656064192E-2</v>
      </c>
      <c r="F1484" s="20"/>
      <c r="G1484" s="19"/>
      <c r="H1484" s="16">
        <v>2.8166515551701039E-2</v>
      </c>
      <c r="I1484" s="16">
        <v>5.4144431961803116E-2</v>
      </c>
      <c r="J1484" s="16">
        <v>2.3217579532576877E-2</v>
      </c>
      <c r="K1484" s="19"/>
      <c r="L1484" s="16">
        <v>4.2063058137415711E-2</v>
      </c>
      <c r="M1484" s="19"/>
      <c r="N1484" s="19"/>
    </row>
    <row r="1485" spans="1:14" x14ac:dyDescent="0.25">
      <c r="A1485" s="59" t="s">
        <v>248</v>
      </c>
      <c r="B1485" s="17">
        <v>1</v>
      </c>
      <c r="C1485" s="18">
        <v>1</v>
      </c>
      <c r="D1485" s="8">
        <v>1</v>
      </c>
      <c r="E1485" s="18">
        <v>1</v>
      </c>
      <c r="F1485" s="8">
        <v>1</v>
      </c>
      <c r="G1485" s="18">
        <v>1</v>
      </c>
      <c r="H1485" s="18">
        <v>1</v>
      </c>
      <c r="I1485" s="18">
        <v>1</v>
      </c>
      <c r="J1485" s="18">
        <v>1</v>
      </c>
      <c r="K1485" s="18">
        <v>1</v>
      </c>
      <c r="L1485" s="18">
        <v>1</v>
      </c>
      <c r="M1485" s="18">
        <v>1</v>
      </c>
      <c r="N1485" s="18">
        <v>1</v>
      </c>
    </row>
    <row r="1486" spans="1:14" s="36" customFormat="1" x14ac:dyDescent="0.25">
      <c r="A1486" s="31" t="s">
        <v>249</v>
      </c>
      <c r="B1486" s="32">
        <v>55.92845999999998</v>
      </c>
      <c r="C1486" s="33">
        <v>95.260724999999979</v>
      </c>
      <c r="D1486" s="34">
        <v>74.370504999999994</v>
      </c>
      <c r="E1486" s="33">
        <v>55.738234999999996</v>
      </c>
      <c r="F1486" s="34">
        <v>87.998050139275776</v>
      </c>
      <c r="G1486" s="33">
        <v>78.815909090909074</v>
      </c>
      <c r="H1486" s="33">
        <v>90.365903307888019</v>
      </c>
      <c r="I1486" s="33">
        <v>56.967999999999996</v>
      </c>
      <c r="J1486" s="33">
        <v>71.429907621247096</v>
      </c>
      <c r="K1486" s="33">
        <v>78.365395480226013</v>
      </c>
      <c r="L1486" s="33">
        <v>73.786063569682142</v>
      </c>
      <c r="M1486" s="33">
        <v>44.174824355971914</v>
      </c>
      <c r="N1486" s="33">
        <v>32.9737163814181</v>
      </c>
    </row>
    <row r="1487" spans="1:14" x14ac:dyDescent="0.25">
      <c r="A1487" s="41" t="s">
        <v>250</v>
      </c>
      <c r="B1487" s="40">
        <v>111</v>
      </c>
      <c r="C1487" s="38">
        <v>120</v>
      </c>
      <c r="D1487" s="39">
        <v>69</v>
      </c>
      <c r="E1487" s="38">
        <v>47</v>
      </c>
      <c r="F1487" s="39">
        <v>67</v>
      </c>
      <c r="G1487" s="38">
        <v>29</v>
      </c>
      <c r="H1487" s="38">
        <v>71</v>
      </c>
      <c r="I1487" s="38">
        <v>23</v>
      </c>
      <c r="J1487" s="38">
        <v>68</v>
      </c>
      <c r="K1487" s="38">
        <v>58</v>
      </c>
      <c r="L1487" s="38">
        <v>65</v>
      </c>
      <c r="M1487" s="38">
        <v>48</v>
      </c>
      <c r="N1487" s="38">
        <v>35</v>
      </c>
    </row>
    <row r="1489" spans="1:14" s="36" customFormat="1" x14ac:dyDescent="0.25">
      <c r="A1489" s="62" t="s">
        <v>376</v>
      </c>
      <c r="B1489" s="63">
        <f t="shared" ref="B1489:N1489" si="144">B1480+B1481</f>
        <v>0.58684710789462113</v>
      </c>
      <c r="C1489" s="63">
        <f t="shared" si="144"/>
        <v>0.62970531664544849</v>
      </c>
      <c r="D1489" s="63">
        <f t="shared" si="144"/>
        <v>0.59558248259844404</v>
      </c>
      <c r="E1489" s="63">
        <f t="shared" si="144"/>
        <v>0.50269164425461255</v>
      </c>
      <c r="F1489" s="63">
        <f t="shared" si="144"/>
        <v>0.66222346025646295</v>
      </c>
      <c r="G1489" s="63">
        <f t="shared" si="144"/>
        <v>0.58033680325268899</v>
      </c>
      <c r="H1489" s="63">
        <f t="shared" si="144"/>
        <v>0.49307874685333591</v>
      </c>
      <c r="I1489" s="63">
        <f t="shared" si="144"/>
        <v>0.68789495857323413</v>
      </c>
      <c r="J1489" s="63">
        <f t="shared" si="144"/>
        <v>0.55033520158167948</v>
      </c>
      <c r="K1489" s="63">
        <f t="shared" si="144"/>
        <v>0.46763225293650101</v>
      </c>
      <c r="L1489" s="63">
        <f t="shared" si="144"/>
        <v>0.5753234918899216</v>
      </c>
      <c r="M1489" s="63">
        <f t="shared" si="144"/>
        <v>0.55648596565169794</v>
      </c>
      <c r="N1489" s="63">
        <f t="shared" si="144"/>
        <v>0.51791639632959496</v>
      </c>
    </row>
    <row r="1490" spans="1:14" s="36" customFormat="1" x14ac:dyDescent="0.25">
      <c r="A1490" s="64" t="s">
        <v>377</v>
      </c>
      <c r="B1490" s="63">
        <f t="shared" ref="B1490:N1490" si="145">B1482</f>
        <v>0.35003154029272388</v>
      </c>
      <c r="C1490" s="63">
        <f t="shared" si="145"/>
        <v>0.25147341677275709</v>
      </c>
      <c r="D1490" s="63">
        <f t="shared" si="145"/>
        <v>0.26949413614980833</v>
      </c>
      <c r="E1490" s="63">
        <f t="shared" si="145"/>
        <v>0.28494066954219127</v>
      </c>
      <c r="F1490" s="63">
        <f t="shared" si="145"/>
        <v>0.27295489580992238</v>
      </c>
      <c r="G1490" s="63">
        <f t="shared" si="145"/>
        <v>0.16770596037948038</v>
      </c>
      <c r="H1490" s="63">
        <f t="shared" si="145"/>
        <v>0.32392759997522086</v>
      </c>
      <c r="I1490" s="63">
        <f t="shared" si="145"/>
        <v>0.1178293076815054</v>
      </c>
      <c r="J1490" s="63">
        <f t="shared" si="145"/>
        <v>0.26355881102455131</v>
      </c>
      <c r="K1490" s="63">
        <f t="shared" si="145"/>
        <v>0.3648074084354222</v>
      </c>
      <c r="L1490" s="63">
        <f t="shared" si="145"/>
        <v>0.22059413158374336</v>
      </c>
      <c r="M1490" s="63">
        <f t="shared" si="145"/>
        <v>0.26499192849361042</v>
      </c>
      <c r="N1490" s="63">
        <f t="shared" si="145"/>
        <v>0.34872555380480125</v>
      </c>
    </row>
    <row r="1491" spans="1:14" s="36" customFormat="1" x14ac:dyDescent="0.25">
      <c r="A1491" s="65" t="s">
        <v>378</v>
      </c>
      <c r="B1491" s="63">
        <f t="shared" ref="B1491:N1491" si="146">B1483+B1484</f>
        <v>6.3121351812654991E-2</v>
      </c>
      <c r="C1491" s="63">
        <f t="shared" si="146"/>
        <v>0.11882126658179437</v>
      </c>
      <c r="D1491" s="63">
        <f t="shared" si="146"/>
        <v>0.13492338125174758</v>
      </c>
      <c r="E1491" s="63">
        <f t="shared" si="146"/>
        <v>0.21236768620319604</v>
      </c>
      <c r="F1491" s="63">
        <f t="shared" si="146"/>
        <v>6.4821643933614628E-2</v>
      </c>
      <c r="G1491" s="63">
        <f t="shared" si="146"/>
        <v>0.25195723636783068</v>
      </c>
      <c r="H1491" s="63">
        <f t="shared" si="146"/>
        <v>0.18299365317144328</v>
      </c>
      <c r="I1491" s="63">
        <f t="shared" si="146"/>
        <v>0.19427573374526053</v>
      </c>
      <c r="J1491" s="63">
        <f t="shared" si="146"/>
        <v>0.1861059873937693</v>
      </c>
      <c r="K1491" s="63">
        <f t="shared" si="146"/>
        <v>0.16756033862807679</v>
      </c>
      <c r="L1491" s="63">
        <f t="shared" si="146"/>
        <v>0.20408237652633496</v>
      </c>
      <c r="M1491" s="63">
        <f t="shared" si="146"/>
        <v>0.17852210585469167</v>
      </c>
      <c r="N1491" s="63">
        <f t="shared" si="146"/>
        <v>0.13335804986560384</v>
      </c>
    </row>
    <row r="1492" spans="1:14" x14ac:dyDescent="0.25">
      <c r="A1492"/>
      <c r="B1492" s="36"/>
      <c r="C1492" s="36"/>
      <c r="D1492" s="36"/>
      <c r="E1492" s="36"/>
      <c r="N1492" s="36"/>
    </row>
    <row r="1493" spans="1:14" x14ac:dyDescent="0.25">
      <c r="A1493" s="60" t="s">
        <v>374</v>
      </c>
      <c r="B1493" s="61">
        <v>2.2662959073073004</v>
      </c>
      <c r="C1493" s="61">
        <v>2.1955617595814019</v>
      </c>
      <c r="D1493" s="61">
        <v>2.427069306575234</v>
      </c>
      <c r="E1493" s="61">
        <v>2.6021490454442988</v>
      </c>
      <c r="F1493" s="61">
        <v>2.1631366863661832</v>
      </c>
      <c r="G1493" s="61">
        <v>2.4461994290492806</v>
      </c>
      <c r="H1493" s="61">
        <v>2.5631782574661117</v>
      </c>
      <c r="I1493" s="61">
        <v>2.270722159809015</v>
      </c>
      <c r="J1493" s="61">
        <v>2.4496647984183197</v>
      </c>
      <c r="K1493" s="61">
        <v>2.6235096705820005</v>
      </c>
      <c r="L1493" s="61">
        <v>2.47811190085657</v>
      </c>
      <c r="M1493" s="61">
        <v>2.4435140343483019</v>
      </c>
      <c r="N1493" s="61">
        <v>2.3538974881824082</v>
      </c>
    </row>
    <row r="1494" spans="1:14" x14ac:dyDescent="0.25">
      <c r="A1494"/>
    </row>
    <row r="1495" spans="1:14" x14ac:dyDescent="0.25">
      <c r="A1495" s="71" t="s">
        <v>396</v>
      </c>
      <c r="B1495" s="71" t="s">
        <v>452</v>
      </c>
    </row>
    <row r="1496" spans="1:14" x14ac:dyDescent="0.25">
      <c r="A1496" s="71" t="s">
        <v>398</v>
      </c>
      <c r="B1496" s="71" t="s">
        <v>399</v>
      </c>
    </row>
    <row r="1498" spans="1:14" x14ac:dyDescent="0.25">
      <c r="A1498" s="30" t="s">
        <v>454</v>
      </c>
      <c r="B1498" s="1"/>
      <c r="C1498" s="1"/>
      <c r="D1498" s="1"/>
      <c r="E1498" s="1"/>
      <c r="F1498" s="1"/>
      <c r="G1498" s="1"/>
      <c r="H1498" s="1"/>
      <c r="I1498" s="1"/>
      <c r="J1498" s="1"/>
      <c r="K1498" s="1"/>
      <c r="L1498" s="1"/>
      <c r="M1498" s="1"/>
      <c r="N1498" s="1"/>
    </row>
    <row r="1500" spans="1:14" x14ac:dyDescent="0.25">
      <c r="B1500" s="10" t="s">
        <v>0</v>
      </c>
      <c r="C1500" s="11" t="s">
        <v>1</v>
      </c>
      <c r="D1500" s="12" t="s">
        <v>2</v>
      </c>
      <c r="E1500" s="11" t="s">
        <v>3</v>
      </c>
      <c r="F1500" s="12" t="s">
        <v>4</v>
      </c>
      <c r="G1500" s="11" t="s">
        <v>5</v>
      </c>
      <c r="H1500" s="11" t="s">
        <v>6</v>
      </c>
      <c r="I1500" s="11" t="s">
        <v>7</v>
      </c>
      <c r="J1500" s="11" t="s">
        <v>8</v>
      </c>
      <c r="K1500" s="11" t="s">
        <v>9</v>
      </c>
      <c r="L1500" s="11" t="s">
        <v>10</v>
      </c>
      <c r="M1500" s="11" t="s">
        <v>11</v>
      </c>
      <c r="N1500" s="11" t="s">
        <v>12</v>
      </c>
    </row>
    <row r="1501" spans="1:14" x14ac:dyDescent="0.25">
      <c r="A1501" s="27" t="s">
        <v>162</v>
      </c>
      <c r="B1501" s="13">
        <v>0.39699108468210975</v>
      </c>
      <c r="C1501" s="14">
        <v>0.5026887523688276</v>
      </c>
      <c r="D1501" s="4">
        <v>0.46072962661743377</v>
      </c>
      <c r="E1501" s="14">
        <v>0.3655939230942637</v>
      </c>
      <c r="F1501" s="4">
        <v>0.47892299462193699</v>
      </c>
      <c r="G1501" s="14">
        <v>0.39312696444534156</v>
      </c>
      <c r="H1501" s="14">
        <v>0.30990769785266564</v>
      </c>
      <c r="I1501" s="14">
        <v>0.5159212189299256</v>
      </c>
      <c r="J1501" s="14">
        <v>0.49229125275023722</v>
      </c>
      <c r="K1501" s="14">
        <v>0.37344974199164788</v>
      </c>
      <c r="L1501" s="14">
        <v>0.4019318388919263</v>
      </c>
      <c r="M1501" s="14">
        <v>0.26499192849361042</v>
      </c>
      <c r="N1501" s="14">
        <v>0.50258596718880333</v>
      </c>
    </row>
    <row r="1502" spans="1:14" x14ac:dyDescent="0.25">
      <c r="A1502" s="28" t="s">
        <v>163</v>
      </c>
      <c r="B1502" s="15">
        <v>0.33696037759666547</v>
      </c>
      <c r="C1502" s="16">
        <v>0.28117873341820571</v>
      </c>
      <c r="D1502" s="6">
        <v>0.30343655727495733</v>
      </c>
      <c r="E1502" s="16">
        <v>0.38978135924110258</v>
      </c>
      <c r="F1502" s="6">
        <v>0.37343509130678398</v>
      </c>
      <c r="G1502" s="16">
        <v>0.25819299864471296</v>
      </c>
      <c r="H1502" s="16">
        <v>0.45076561787248903</v>
      </c>
      <c r="I1502" s="16">
        <v>0.19427573374526055</v>
      </c>
      <c r="J1502" s="16">
        <v>0.26736751575778839</v>
      </c>
      <c r="K1502" s="16">
        <v>0.38537237733563806</v>
      </c>
      <c r="L1502" s="16">
        <v>0.32746491707672676</v>
      </c>
      <c r="M1502" s="16">
        <v>0.40934333192844058</v>
      </c>
      <c r="N1502" s="16">
        <v>0.29737695801279085</v>
      </c>
    </row>
    <row r="1503" spans="1:14" x14ac:dyDescent="0.25">
      <c r="A1503" s="28" t="s">
        <v>77</v>
      </c>
      <c r="B1503" s="15">
        <v>0.24518688696238031</v>
      </c>
      <c r="C1503" s="16">
        <v>0.16303864997878201</v>
      </c>
      <c r="D1503" s="6">
        <v>0.22461370942687567</v>
      </c>
      <c r="E1503" s="16">
        <v>0.22849620193391487</v>
      </c>
      <c r="F1503" s="6">
        <v>0.14764191407127916</v>
      </c>
      <c r="G1503" s="16">
        <v>0.25819299864471296</v>
      </c>
      <c r="H1503" s="16">
        <v>0.14080723549718704</v>
      </c>
      <c r="I1503" s="16">
        <v>0.20381617750315972</v>
      </c>
      <c r="J1503" s="16">
        <v>0.15508832282814106</v>
      </c>
      <c r="K1503" s="16">
        <v>0.16475946556313942</v>
      </c>
      <c r="L1503" s="16">
        <v>0.1654455986878075</v>
      </c>
      <c r="M1503" s="16">
        <v>0.32566473957794906</v>
      </c>
      <c r="N1503" s="16">
        <v>0.20003707479840574</v>
      </c>
    </row>
    <row r="1504" spans="1:14" x14ac:dyDescent="0.25">
      <c r="A1504" s="28" t="s">
        <v>164</v>
      </c>
      <c r="B1504" s="15">
        <v>2.0861650758844434E-2</v>
      </c>
      <c r="C1504" s="16">
        <v>5.3093864234184662E-2</v>
      </c>
      <c r="D1504" s="6">
        <v>1.1220106680733175E-2</v>
      </c>
      <c r="E1504" s="16">
        <v>1.612851573071878E-2</v>
      </c>
      <c r="F1504" s="20"/>
      <c r="G1504" s="16">
        <v>9.0487038265232578E-2</v>
      </c>
      <c r="H1504" s="16">
        <v>9.8519448777658281E-2</v>
      </c>
      <c r="I1504" s="16">
        <v>8.5986869821654294E-2</v>
      </c>
      <c r="J1504" s="16">
        <v>6.203532913125643E-2</v>
      </c>
      <c r="K1504" s="16">
        <v>7.6418415109574658E-2</v>
      </c>
      <c r="L1504" s="16">
        <v>0.10515764534353929</v>
      </c>
      <c r="M1504" s="19"/>
      <c r="N1504" s="19"/>
    </row>
    <row r="1505" spans="1:14" x14ac:dyDescent="0.25">
      <c r="A1505" s="28" t="s">
        <v>165</v>
      </c>
      <c r="B1505" s="21"/>
      <c r="C1505" s="19"/>
      <c r="D1505" s="20"/>
      <c r="E1505" s="19"/>
      <c r="F1505" s="20"/>
      <c r="G1505" s="19"/>
      <c r="H1505" s="19"/>
      <c r="I1505" s="19"/>
      <c r="J1505" s="16">
        <v>2.3217579532576874E-2</v>
      </c>
      <c r="K1505" s="19"/>
      <c r="L1505" s="19"/>
      <c r="M1505" s="19"/>
      <c r="N1505" s="19"/>
    </row>
    <row r="1506" spans="1:14" x14ac:dyDescent="0.25">
      <c r="A1506" s="59" t="s">
        <v>248</v>
      </c>
      <c r="B1506" s="17">
        <v>1</v>
      </c>
      <c r="C1506" s="18">
        <v>1</v>
      </c>
      <c r="D1506" s="8">
        <v>1</v>
      </c>
      <c r="E1506" s="18">
        <v>1</v>
      </c>
      <c r="F1506" s="8">
        <v>1</v>
      </c>
      <c r="G1506" s="18">
        <v>1</v>
      </c>
      <c r="H1506" s="18">
        <v>1</v>
      </c>
      <c r="I1506" s="18">
        <v>1</v>
      </c>
      <c r="J1506" s="18">
        <v>1</v>
      </c>
      <c r="K1506" s="18">
        <v>1</v>
      </c>
      <c r="L1506" s="18">
        <v>1</v>
      </c>
      <c r="M1506" s="18">
        <v>1</v>
      </c>
      <c r="N1506" s="18">
        <v>1</v>
      </c>
    </row>
    <row r="1507" spans="1:14" s="36" customFormat="1" x14ac:dyDescent="0.25">
      <c r="A1507" s="31" t="s">
        <v>249</v>
      </c>
      <c r="B1507" s="32">
        <v>55.928459999999973</v>
      </c>
      <c r="C1507" s="33">
        <v>95.260724999999965</v>
      </c>
      <c r="D1507" s="34">
        <v>74.370504999999994</v>
      </c>
      <c r="E1507" s="33">
        <v>55.738234999999989</v>
      </c>
      <c r="F1507" s="34">
        <v>87.998050139275747</v>
      </c>
      <c r="G1507" s="33">
        <v>78.815909090909074</v>
      </c>
      <c r="H1507" s="33">
        <v>90.365903307888033</v>
      </c>
      <c r="I1507" s="33">
        <v>56.967999999999989</v>
      </c>
      <c r="J1507" s="33">
        <v>71.429907621247111</v>
      </c>
      <c r="K1507" s="33">
        <v>78.365395480226013</v>
      </c>
      <c r="L1507" s="33">
        <v>73.786063569682142</v>
      </c>
      <c r="M1507" s="33">
        <v>44.174824355971914</v>
      </c>
      <c r="N1507" s="33">
        <v>32.9737163814181</v>
      </c>
    </row>
    <row r="1508" spans="1:14" x14ac:dyDescent="0.25">
      <c r="A1508" s="41" t="s">
        <v>250</v>
      </c>
      <c r="B1508" s="40">
        <v>111</v>
      </c>
      <c r="C1508" s="38">
        <v>120</v>
      </c>
      <c r="D1508" s="39">
        <v>69</v>
      </c>
      <c r="E1508" s="38">
        <v>47</v>
      </c>
      <c r="F1508" s="39">
        <v>67</v>
      </c>
      <c r="G1508" s="38">
        <v>29</v>
      </c>
      <c r="H1508" s="38">
        <v>71</v>
      </c>
      <c r="I1508" s="38">
        <v>23</v>
      </c>
      <c r="J1508" s="38">
        <v>68</v>
      </c>
      <c r="K1508" s="38">
        <v>58</v>
      </c>
      <c r="L1508" s="38">
        <v>65</v>
      </c>
      <c r="M1508" s="38">
        <v>48</v>
      </c>
      <c r="N1508" s="38">
        <v>35</v>
      </c>
    </row>
    <row r="1510" spans="1:14" s="36" customFormat="1" x14ac:dyDescent="0.25">
      <c r="A1510" s="62" t="s">
        <v>376</v>
      </c>
      <c r="B1510" s="63">
        <f t="shared" ref="B1510:N1510" si="147">B1501+B1502</f>
        <v>0.73395146227877528</v>
      </c>
      <c r="C1510" s="63">
        <f t="shared" si="147"/>
        <v>0.78386748578703336</v>
      </c>
      <c r="D1510" s="63">
        <f t="shared" si="147"/>
        <v>0.7641661838923911</v>
      </c>
      <c r="E1510" s="63">
        <f t="shared" si="147"/>
        <v>0.75537528233536633</v>
      </c>
      <c r="F1510" s="63">
        <f t="shared" si="147"/>
        <v>0.85235808592872098</v>
      </c>
      <c r="G1510" s="63">
        <f t="shared" si="147"/>
        <v>0.65131996309005458</v>
      </c>
      <c r="H1510" s="63">
        <f t="shared" si="147"/>
        <v>0.76067331572515462</v>
      </c>
      <c r="I1510" s="63">
        <f t="shared" si="147"/>
        <v>0.71019695267518612</v>
      </c>
      <c r="J1510" s="63">
        <f t="shared" si="147"/>
        <v>0.75965876850802561</v>
      </c>
      <c r="K1510" s="63">
        <f t="shared" si="147"/>
        <v>0.75882211932728594</v>
      </c>
      <c r="L1510" s="63">
        <f t="shared" si="147"/>
        <v>0.72939675596865305</v>
      </c>
      <c r="M1510" s="63">
        <f t="shared" si="147"/>
        <v>0.67433526042205094</v>
      </c>
      <c r="N1510" s="63">
        <f t="shared" si="147"/>
        <v>0.79996292520159418</v>
      </c>
    </row>
    <row r="1511" spans="1:14" s="36" customFormat="1" x14ac:dyDescent="0.25">
      <c r="A1511" s="64" t="s">
        <v>377</v>
      </c>
      <c r="B1511" s="63">
        <f t="shared" ref="B1511:N1511" si="148">B1503</f>
        <v>0.24518688696238031</v>
      </c>
      <c r="C1511" s="63">
        <f t="shared" si="148"/>
        <v>0.16303864997878201</v>
      </c>
      <c r="D1511" s="63">
        <f t="shared" si="148"/>
        <v>0.22461370942687567</v>
      </c>
      <c r="E1511" s="63">
        <f t="shared" si="148"/>
        <v>0.22849620193391487</v>
      </c>
      <c r="F1511" s="63">
        <f t="shared" si="148"/>
        <v>0.14764191407127916</v>
      </c>
      <c r="G1511" s="63">
        <f t="shared" si="148"/>
        <v>0.25819299864471296</v>
      </c>
      <c r="H1511" s="63">
        <f t="shared" si="148"/>
        <v>0.14080723549718704</v>
      </c>
      <c r="I1511" s="63">
        <f t="shared" si="148"/>
        <v>0.20381617750315972</v>
      </c>
      <c r="J1511" s="63">
        <f t="shared" si="148"/>
        <v>0.15508832282814106</v>
      </c>
      <c r="K1511" s="63">
        <f t="shared" si="148"/>
        <v>0.16475946556313942</v>
      </c>
      <c r="L1511" s="63">
        <f t="shared" si="148"/>
        <v>0.1654455986878075</v>
      </c>
      <c r="M1511" s="63">
        <f t="shared" si="148"/>
        <v>0.32566473957794906</v>
      </c>
      <c r="N1511" s="63">
        <f t="shared" si="148"/>
        <v>0.20003707479840574</v>
      </c>
    </row>
    <row r="1512" spans="1:14" s="36" customFormat="1" x14ac:dyDescent="0.25">
      <c r="A1512" s="65" t="s">
        <v>378</v>
      </c>
      <c r="B1512" s="63">
        <f t="shared" ref="B1512:N1512" si="149">B1504+B1505</f>
        <v>2.0861650758844434E-2</v>
      </c>
      <c r="C1512" s="63">
        <f t="shared" si="149"/>
        <v>5.3093864234184662E-2</v>
      </c>
      <c r="D1512" s="63">
        <f t="shared" si="149"/>
        <v>1.1220106680733175E-2</v>
      </c>
      <c r="E1512" s="63">
        <f t="shared" si="149"/>
        <v>1.612851573071878E-2</v>
      </c>
      <c r="F1512" s="63">
        <f t="shared" si="149"/>
        <v>0</v>
      </c>
      <c r="G1512" s="63">
        <f t="shared" si="149"/>
        <v>9.0487038265232578E-2</v>
      </c>
      <c r="H1512" s="63">
        <f t="shared" si="149"/>
        <v>9.8519448777658281E-2</v>
      </c>
      <c r="I1512" s="63">
        <f t="shared" si="149"/>
        <v>8.5986869821654294E-2</v>
      </c>
      <c r="J1512" s="63">
        <f t="shared" si="149"/>
        <v>8.525290866383331E-2</v>
      </c>
      <c r="K1512" s="63">
        <f t="shared" si="149"/>
        <v>7.6418415109574658E-2</v>
      </c>
      <c r="L1512" s="63">
        <f t="shared" si="149"/>
        <v>0.10515764534353929</v>
      </c>
      <c r="M1512" s="63">
        <f t="shared" si="149"/>
        <v>0</v>
      </c>
      <c r="N1512" s="63">
        <f t="shared" si="149"/>
        <v>0</v>
      </c>
    </row>
    <row r="1513" spans="1:14" x14ac:dyDescent="0.25">
      <c r="A1513"/>
      <c r="B1513" s="36"/>
      <c r="C1513" s="36"/>
      <c r="D1513" s="36"/>
      <c r="E1513" s="36"/>
      <c r="N1513" s="36"/>
    </row>
    <row r="1514" spans="1:14" x14ac:dyDescent="0.25">
      <c r="A1514" s="60" t="s">
        <v>374</v>
      </c>
      <c r="B1514" s="61">
        <v>1.8899191037979592</v>
      </c>
      <c r="C1514" s="61">
        <v>1.7665376260783234</v>
      </c>
      <c r="D1514" s="61">
        <v>1.7863242961709083</v>
      </c>
      <c r="E1514" s="61">
        <v>1.8951593103010884</v>
      </c>
      <c r="F1514" s="61">
        <v>1.6687189194493419</v>
      </c>
      <c r="G1514" s="61">
        <v>2.0460401107298365</v>
      </c>
      <c r="H1514" s="61">
        <v>2.0279384351998377</v>
      </c>
      <c r="I1514" s="61">
        <v>1.8598686982165424</v>
      </c>
      <c r="J1514" s="61">
        <v>1.856520466938147</v>
      </c>
      <c r="K1514" s="61">
        <v>1.9441465537906411</v>
      </c>
      <c r="L1514" s="61">
        <v>1.9738290504829601</v>
      </c>
      <c r="M1514" s="61">
        <v>2.0606728110843395</v>
      </c>
      <c r="N1514" s="61">
        <v>1.6974511076096024</v>
      </c>
    </row>
    <row r="1515" spans="1:14" x14ac:dyDescent="0.25">
      <c r="A1515"/>
    </row>
    <row r="1516" spans="1:14" x14ac:dyDescent="0.25">
      <c r="A1516" s="71" t="s">
        <v>396</v>
      </c>
      <c r="B1516" s="71" t="s">
        <v>452</v>
      </c>
    </row>
    <row r="1517" spans="1:14" x14ac:dyDescent="0.25">
      <c r="A1517" s="71" t="s">
        <v>398</v>
      </c>
      <c r="B1517" s="71" t="s">
        <v>399</v>
      </c>
    </row>
    <row r="1519" spans="1:14" x14ac:dyDescent="0.25">
      <c r="A1519" s="30" t="s">
        <v>455</v>
      </c>
      <c r="B1519" s="1"/>
      <c r="C1519" s="1"/>
      <c r="D1519" s="1"/>
      <c r="E1519" s="1"/>
      <c r="F1519" s="1"/>
      <c r="G1519" s="1"/>
      <c r="H1519" s="1"/>
      <c r="I1519" s="1"/>
      <c r="J1519" s="1"/>
      <c r="K1519" s="1"/>
      <c r="L1519" s="1"/>
      <c r="M1519" s="1"/>
      <c r="N1519" s="2"/>
    </row>
    <row r="1521" spans="1:14" x14ac:dyDescent="0.25">
      <c r="B1521" s="10" t="s">
        <v>0</v>
      </c>
      <c r="C1521" s="11" t="s">
        <v>1</v>
      </c>
      <c r="D1521" s="12" t="s">
        <v>2</v>
      </c>
      <c r="E1521" s="11" t="s">
        <v>3</v>
      </c>
      <c r="F1521" s="12" t="s">
        <v>4</v>
      </c>
      <c r="G1521" s="11" t="s">
        <v>5</v>
      </c>
      <c r="H1521" s="11" t="s">
        <v>6</v>
      </c>
      <c r="I1521" s="11" t="s">
        <v>7</v>
      </c>
      <c r="J1521" s="11" t="s">
        <v>8</v>
      </c>
      <c r="K1521" s="11" t="s">
        <v>9</v>
      </c>
      <c r="L1521" s="11" t="s">
        <v>10</v>
      </c>
      <c r="M1521" s="11" t="s">
        <v>11</v>
      </c>
    </row>
    <row r="1522" spans="1:14" x14ac:dyDescent="0.25">
      <c r="A1522" s="27" t="s">
        <v>181</v>
      </c>
      <c r="B1522" s="13">
        <v>0.10876072754372287</v>
      </c>
      <c r="C1522" s="14">
        <v>0.21519324989390959</v>
      </c>
      <c r="D1522" s="4">
        <v>7.8611272035869595E-2</v>
      </c>
      <c r="E1522" s="14">
        <v>0.15322623689106768</v>
      </c>
      <c r="F1522" s="4">
        <v>0.10514920247030035</v>
      </c>
      <c r="G1522" s="14">
        <v>5.1479281409498548E-2</v>
      </c>
      <c r="H1522" s="14">
        <v>4.2262444458210618E-2</v>
      </c>
      <c r="I1522" s="14">
        <v>8.5986869821654266E-2</v>
      </c>
      <c r="J1522" s="14">
        <v>8.5252908663833282E-2</v>
      </c>
      <c r="K1522" s="14">
        <v>5.5853446209358927E-2</v>
      </c>
      <c r="L1522" s="14">
        <v>0.13927464917076729</v>
      </c>
      <c r="M1522" s="14">
        <v>0.13389157939101876</v>
      </c>
    </row>
    <row r="1523" spans="1:14" x14ac:dyDescent="0.25">
      <c r="A1523" s="28" t="s">
        <v>182</v>
      </c>
      <c r="B1523" s="15">
        <v>0.22407786661746104</v>
      </c>
      <c r="C1523" s="16">
        <v>0.26410695488618213</v>
      </c>
      <c r="D1523" s="6">
        <v>0.26963518669128311</v>
      </c>
      <c r="E1523" s="16">
        <v>0.2123676862031961</v>
      </c>
      <c r="F1523" s="6">
        <v>0.2974489812068512</v>
      </c>
      <c r="G1523" s="16">
        <v>0.23868912021684593</v>
      </c>
      <c r="H1523" s="16">
        <v>0.33815024018832113</v>
      </c>
      <c r="I1523" s="16">
        <v>9.5527313579553436E-2</v>
      </c>
      <c r="J1523" s="16">
        <v>0.23634985119216009</v>
      </c>
      <c r="K1523" s="16">
        <v>0.2089299907899218</v>
      </c>
      <c r="L1523" s="16">
        <v>0.2285401858939311</v>
      </c>
      <c r="M1523" s="16">
        <v>0.27824298282584897</v>
      </c>
    </row>
    <row r="1524" spans="1:14" x14ac:dyDescent="0.25">
      <c r="A1524" s="28" t="s">
        <v>77</v>
      </c>
      <c r="B1524" s="15">
        <v>0.48406473198081956</v>
      </c>
      <c r="C1524" s="16">
        <v>0.35228364050347083</v>
      </c>
      <c r="D1524" s="6">
        <v>0.44950951993670069</v>
      </c>
      <c r="E1524" s="16">
        <v>0.30913878058750877</v>
      </c>
      <c r="F1524" s="6">
        <v>0.36260932598531875</v>
      </c>
      <c r="G1524" s="16">
        <v>0.30967228005421149</v>
      </c>
      <c r="H1524" s="16">
        <v>0.29576108442351984</v>
      </c>
      <c r="I1524" s="16">
        <v>0.48407878107007435</v>
      </c>
      <c r="J1524" s="16">
        <v>0.29076777085694239</v>
      </c>
      <c r="K1524" s="16">
        <v>0.36176682100907137</v>
      </c>
      <c r="L1524" s="16">
        <v>0.32746491707672676</v>
      </c>
      <c r="M1524" s="16">
        <v>0.23082122607374889</v>
      </c>
    </row>
    <row r="1525" spans="1:14" x14ac:dyDescent="0.25">
      <c r="A1525" s="28" t="s">
        <v>183</v>
      </c>
      <c r="B1525" s="15">
        <v>0.13588975988253574</v>
      </c>
      <c r="C1525" s="16">
        <v>0.16841615471643745</v>
      </c>
      <c r="D1525" s="6">
        <v>0.16858370129394712</v>
      </c>
      <c r="E1525" s="16">
        <v>0.29569657166216329</v>
      </c>
      <c r="F1525" s="6">
        <v>0.23479249033752961</v>
      </c>
      <c r="G1525" s="16">
        <v>0.35491579918682775</v>
      </c>
      <c r="H1525" s="16">
        <v>0.26749319982654629</v>
      </c>
      <c r="I1525" s="16">
        <v>0.33440703552871787</v>
      </c>
      <c r="J1525" s="16">
        <v>0.31398535038951925</v>
      </c>
      <c r="K1525" s="16">
        <v>0.33816126468250468</v>
      </c>
      <c r="L1525" s="16">
        <v>0.30472024785857477</v>
      </c>
      <c r="M1525" s="16">
        <v>0.34658438766557187</v>
      </c>
    </row>
    <row r="1526" spans="1:14" x14ac:dyDescent="0.25">
      <c r="A1526" s="28" t="s">
        <v>184</v>
      </c>
      <c r="B1526" s="15">
        <v>4.7206913975460826E-2</v>
      </c>
      <c r="C1526" s="19"/>
      <c r="D1526" s="6">
        <v>3.3660320042199529E-2</v>
      </c>
      <c r="E1526" s="16">
        <v>2.9570724656064192E-2</v>
      </c>
      <c r="F1526" s="20"/>
      <c r="G1526" s="16">
        <v>4.5243519132616289E-2</v>
      </c>
      <c r="H1526" s="16">
        <v>5.6333031103402077E-2</v>
      </c>
      <c r="I1526" s="19"/>
      <c r="J1526" s="16">
        <v>7.3644118897544852E-2</v>
      </c>
      <c r="K1526" s="16">
        <v>3.5288477309143196E-2</v>
      </c>
      <c r="L1526" s="19"/>
      <c r="M1526" s="16">
        <v>1.0459824043811444E-2</v>
      </c>
    </row>
    <row r="1527" spans="1:14" x14ac:dyDescent="0.25">
      <c r="A1527" s="59" t="s">
        <v>248</v>
      </c>
      <c r="B1527" s="17">
        <v>1</v>
      </c>
      <c r="C1527" s="18">
        <v>1</v>
      </c>
      <c r="D1527" s="8">
        <v>1</v>
      </c>
      <c r="E1527" s="18">
        <v>1</v>
      </c>
      <c r="F1527" s="8">
        <v>1</v>
      </c>
      <c r="G1527" s="18">
        <v>1</v>
      </c>
      <c r="H1527" s="18">
        <v>1</v>
      </c>
      <c r="I1527" s="18">
        <v>1</v>
      </c>
      <c r="J1527" s="18">
        <v>1</v>
      </c>
      <c r="K1527" s="18">
        <v>1</v>
      </c>
      <c r="L1527" s="18">
        <v>1</v>
      </c>
      <c r="M1527" s="18">
        <v>1</v>
      </c>
    </row>
    <row r="1528" spans="1:14" s="36" customFormat="1" x14ac:dyDescent="0.25">
      <c r="A1528" s="31" t="s">
        <v>249</v>
      </c>
      <c r="B1528" s="32">
        <v>55.928459999999966</v>
      </c>
      <c r="C1528" s="33">
        <v>95.260724999999979</v>
      </c>
      <c r="D1528" s="34">
        <v>74.370504999999994</v>
      </c>
      <c r="E1528" s="33">
        <v>55.738234999999996</v>
      </c>
      <c r="F1528" s="34">
        <v>87.99805013927579</v>
      </c>
      <c r="G1528" s="33">
        <v>78.815909090909074</v>
      </c>
      <c r="H1528" s="33">
        <v>90.365903307888019</v>
      </c>
      <c r="I1528" s="33">
        <v>56.967999999999996</v>
      </c>
      <c r="J1528" s="33">
        <v>71.429907621247125</v>
      </c>
      <c r="K1528" s="33">
        <v>78.365395480226013</v>
      </c>
      <c r="L1528" s="33">
        <v>73.786063569682142</v>
      </c>
      <c r="M1528" s="33">
        <v>44.174824355971921</v>
      </c>
    </row>
    <row r="1529" spans="1:14" x14ac:dyDescent="0.25">
      <c r="A1529" s="41" t="s">
        <v>250</v>
      </c>
      <c r="B1529" s="40">
        <v>111</v>
      </c>
      <c r="C1529" s="38">
        <v>120</v>
      </c>
      <c r="D1529" s="39">
        <v>69</v>
      </c>
      <c r="E1529" s="38">
        <v>47</v>
      </c>
      <c r="F1529" s="39">
        <v>67</v>
      </c>
      <c r="G1529" s="38">
        <v>29</v>
      </c>
      <c r="H1529" s="38">
        <v>71</v>
      </c>
      <c r="I1529" s="38">
        <v>23</v>
      </c>
      <c r="J1529" s="38">
        <v>68</v>
      </c>
      <c r="K1529" s="38">
        <v>58</v>
      </c>
      <c r="L1529" s="38">
        <v>65</v>
      </c>
      <c r="M1529" s="38">
        <v>48</v>
      </c>
    </row>
    <row r="1531" spans="1:14" s="36" customFormat="1" x14ac:dyDescent="0.25">
      <c r="A1531" s="62" t="s">
        <v>376</v>
      </c>
      <c r="B1531" s="63">
        <f t="shared" ref="B1531:M1531" si="150">B1522+B1523</f>
        <v>0.33283859416118389</v>
      </c>
      <c r="C1531" s="63">
        <f t="shared" si="150"/>
        <v>0.47930020478009172</v>
      </c>
      <c r="D1531" s="63">
        <f t="shared" si="150"/>
        <v>0.34824645872715271</v>
      </c>
      <c r="E1531" s="63">
        <f t="shared" si="150"/>
        <v>0.36559392309426375</v>
      </c>
      <c r="F1531" s="63">
        <f t="shared" si="150"/>
        <v>0.40259818367715156</v>
      </c>
      <c r="G1531" s="63">
        <f t="shared" si="150"/>
        <v>0.2901684016263445</v>
      </c>
      <c r="H1531" s="63">
        <f t="shared" si="150"/>
        <v>0.38041268464653177</v>
      </c>
      <c r="I1531" s="63">
        <f t="shared" si="150"/>
        <v>0.1815141834012077</v>
      </c>
      <c r="J1531" s="63">
        <f t="shared" si="150"/>
        <v>0.3216027598559934</v>
      </c>
      <c r="K1531" s="63">
        <f t="shared" si="150"/>
        <v>0.26478343699928075</v>
      </c>
      <c r="L1531" s="63">
        <f t="shared" si="150"/>
        <v>0.36781483506469836</v>
      </c>
      <c r="M1531" s="63">
        <f t="shared" si="150"/>
        <v>0.41213456221686773</v>
      </c>
    </row>
    <row r="1532" spans="1:14" s="36" customFormat="1" x14ac:dyDescent="0.25">
      <c r="A1532" s="64" t="s">
        <v>377</v>
      </c>
      <c r="B1532" s="63">
        <f t="shared" ref="B1532:M1532" si="151">B1524</f>
        <v>0.48406473198081956</v>
      </c>
      <c r="C1532" s="63">
        <f t="shared" si="151"/>
        <v>0.35228364050347083</v>
      </c>
      <c r="D1532" s="63">
        <f t="shared" si="151"/>
        <v>0.44950951993670069</v>
      </c>
      <c r="E1532" s="63">
        <f t="shared" si="151"/>
        <v>0.30913878058750877</v>
      </c>
      <c r="F1532" s="63">
        <f t="shared" si="151"/>
        <v>0.36260932598531875</v>
      </c>
      <c r="G1532" s="63">
        <f t="shared" si="151"/>
        <v>0.30967228005421149</v>
      </c>
      <c r="H1532" s="63">
        <f t="shared" si="151"/>
        <v>0.29576108442351984</v>
      </c>
      <c r="I1532" s="63">
        <f t="shared" si="151"/>
        <v>0.48407878107007435</v>
      </c>
      <c r="J1532" s="63">
        <f t="shared" si="151"/>
        <v>0.29076777085694239</v>
      </c>
      <c r="K1532" s="63">
        <f t="shared" si="151"/>
        <v>0.36176682100907137</v>
      </c>
      <c r="L1532" s="63">
        <f t="shared" si="151"/>
        <v>0.32746491707672676</v>
      </c>
      <c r="M1532" s="63">
        <f t="shared" si="151"/>
        <v>0.23082122607374889</v>
      </c>
    </row>
    <row r="1533" spans="1:14" s="36" customFormat="1" x14ac:dyDescent="0.25">
      <c r="A1533" s="65" t="s">
        <v>378</v>
      </c>
      <c r="B1533" s="63">
        <f t="shared" ref="B1533:M1533" si="152">B1525+B1526</f>
        <v>0.18309667385799655</v>
      </c>
      <c r="C1533" s="63">
        <f t="shared" si="152"/>
        <v>0.16841615471643745</v>
      </c>
      <c r="D1533" s="63">
        <f t="shared" si="152"/>
        <v>0.20224402133614666</v>
      </c>
      <c r="E1533" s="63">
        <f t="shared" si="152"/>
        <v>0.32526729631822748</v>
      </c>
      <c r="F1533" s="63">
        <f t="shared" si="152"/>
        <v>0.23479249033752961</v>
      </c>
      <c r="G1533" s="63">
        <f t="shared" si="152"/>
        <v>0.40015931831944407</v>
      </c>
      <c r="H1533" s="63">
        <f t="shared" si="152"/>
        <v>0.32382623092994839</v>
      </c>
      <c r="I1533" s="63">
        <f t="shared" si="152"/>
        <v>0.33440703552871787</v>
      </c>
      <c r="J1533" s="63">
        <f t="shared" si="152"/>
        <v>0.3876294692870641</v>
      </c>
      <c r="K1533" s="63">
        <f t="shared" si="152"/>
        <v>0.37344974199164788</v>
      </c>
      <c r="L1533" s="63">
        <f t="shared" si="152"/>
        <v>0.30472024785857477</v>
      </c>
      <c r="M1533" s="63">
        <f t="shared" si="152"/>
        <v>0.35704421170938333</v>
      </c>
    </row>
    <row r="1534" spans="1:14" x14ac:dyDescent="0.25">
      <c r="A1534"/>
      <c r="B1534" s="36"/>
      <c r="C1534" s="36"/>
      <c r="D1534" s="36"/>
      <c r="E1534" s="36"/>
      <c r="N1534" s="36"/>
    </row>
    <row r="1535" spans="1:14" x14ac:dyDescent="0.25">
      <c r="A1535" s="60" t="s">
        <v>374</v>
      </c>
      <c r="B1535" s="61">
        <v>2.7887042661285504</v>
      </c>
      <c r="C1535" s="61">
        <v>2.4739227000424373</v>
      </c>
      <c r="D1535" s="61">
        <v>2.809046610615324</v>
      </c>
      <c r="E1535" s="61">
        <v>2.8360178609889597</v>
      </c>
      <c r="F1535" s="61">
        <v>2.7270451041900774</v>
      </c>
      <c r="G1535" s="61">
        <v>3.1037551544162176</v>
      </c>
      <c r="H1535" s="61">
        <v>2.9574841329286081</v>
      </c>
      <c r="I1535" s="61">
        <v>3.066905982305856</v>
      </c>
      <c r="J1535" s="61">
        <v>3.0544179196647825</v>
      </c>
      <c r="K1535" s="61">
        <v>3.0881013360921505</v>
      </c>
      <c r="L1535" s="61">
        <v>2.7976307636231081</v>
      </c>
      <c r="M1535" s="61">
        <v>2.8214778941453087</v>
      </c>
      <c r="N1535" s="36"/>
    </row>
    <row r="1536" spans="1:14" x14ac:dyDescent="0.25">
      <c r="A1536"/>
    </row>
    <row r="1537" spans="1:14" x14ac:dyDescent="0.25">
      <c r="A1537" s="71" t="s">
        <v>396</v>
      </c>
      <c r="B1537" s="71" t="s">
        <v>452</v>
      </c>
    </row>
    <row r="1538" spans="1:14" x14ac:dyDescent="0.25">
      <c r="A1538" s="71" t="s">
        <v>398</v>
      </c>
      <c r="B1538" s="71" t="s">
        <v>399</v>
      </c>
    </row>
    <row r="1540" spans="1:14" x14ac:dyDescent="0.25">
      <c r="A1540" s="42" t="s">
        <v>282</v>
      </c>
      <c r="B1540" s="43"/>
      <c r="C1540" s="44"/>
      <c r="D1540" s="44"/>
      <c r="E1540" s="44"/>
      <c r="F1540" s="44"/>
      <c r="G1540" s="44"/>
      <c r="H1540" s="44"/>
      <c r="I1540" s="44"/>
      <c r="J1540" s="44"/>
      <c r="K1540" s="44"/>
      <c r="L1540" s="44"/>
      <c r="M1540" s="44"/>
      <c r="N1540" s="44"/>
    </row>
    <row r="1541" spans="1:14" x14ac:dyDescent="0.25">
      <c r="A1541" s="42"/>
      <c r="B1541" s="43"/>
      <c r="C1541" s="44"/>
      <c r="D1541" s="44"/>
      <c r="E1541" s="44"/>
      <c r="F1541" s="44"/>
      <c r="G1541" s="44"/>
      <c r="H1541" s="44"/>
      <c r="I1541" s="44"/>
      <c r="J1541" s="44"/>
      <c r="K1541" s="44"/>
      <c r="L1541" s="44"/>
      <c r="M1541" s="44"/>
      <c r="N1541" s="44"/>
    </row>
    <row r="1542" spans="1:14" x14ac:dyDescent="0.25">
      <c r="B1542" s="45" t="s">
        <v>0</v>
      </c>
      <c r="C1542" s="46" t="s">
        <v>1</v>
      </c>
      <c r="D1542" s="46" t="s">
        <v>2</v>
      </c>
      <c r="E1542" s="46" t="s">
        <v>3</v>
      </c>
      <c r="F1542" s="46" t="s">
        <v>4</v>
      </c>
      <c r="G1542" s="46" t="s">
        <v>5</v>
      </c>
      <c r="H1542" s="46" t="s">
        <v>6</v>
      </c>
      <c r="I1542" s="46" t="s">
        <v>7</v>
      </c>
      <c r="J1542" s="46" t="s">
        <v>8</v>
      </c>
      <c r="K1542" s="46" t="s">
        <v>9</v>
      </c>
      <c r="L1542" s="46" t="s">
        <v>10</v>
      </c>
      <c r="M1542" s="46" t="s">
        <v>11</v>
      </c>
      <c r="N1542" s="46" t="s">
        <v>12</v>
      </c>
    </row>
    <row r="1543" spans="1:14" x14ac:dyDescent="0.25">
      <c r="A1543" s="47" t="s">
        <v>283</v>
      </c>
      <c r="B1543" s="48">
        <v>0.77775344672652535</v>
      </c>
      <c r="C1543" s="49">
        <v>0.90414593894196527</v>
      </c>
      <c r="D1543" s="49">
        <v>0.80762654344904339</v>
      </c>
      <c r="E1543" s="49">
        <v>0.85825530833318064</v>
      </c>
      <c r="F1543" s="49">
        <v>0.83174344606741724</v>
      </c>
      <c r="G1543" s="49">
        <v>0.85749236238515192</v>
      </c>
      <c r="H1543" s="49">
        <v>0.83208627667711466</v>
      </c>
      <c r="I1543" s="49">
        <v>0.87553648497842063</v>
      </c>
      <c r="J1543" s="49">
        <v>0.85369615191157455</v>
      </c>
      <c r="K1543" s="49">
        <v>0.82539874000925251</v>
      </c>
      <c r="L1543" s="49">
        <v>0.83725283473546053</v>
      </c>
      <c r="M1543" s="49">
        <v>0.75417343181468466</v>
      </c>
      <c r="N1543" s="49">
        <v>0.83929588725589488</v>
      </c>
    </row>
    <row r="1544" spans="1:14" x14ac:dyDescent="0.25">
      <c r="A1544" s="50" t="s">
        <v>284</v>
      </c>
      <c r="B1544" s="48">
        <v>0.66177412203566699</v>
      </c>
      <c r="C1544" s="49">
        <v>0.8662204165202021</v>
      </c>
      <c r="D1544" s="49">
        <v>0.78417815899385046</v>
      </c>
      <c r="E1544" s="49">
        <v>0.81330413023542047</v>
      </c>
      <c r="F1544" s="49">
        <v>0.80848594784040662</v>
      </c>
      <c r="G1544" s="49">
        <v>0.82183406163158923</v>
      </c>
      <c r="H1544" s="49">
        <v>0.79391428209383397</v>
      </c>
      <c r="I1544" s="49">
        <v>0.72604467074921919</v>
      </c>
      <c r="J1544" s="49">
        <v>0.75724845026602372</v>
      </c>
      <c r="K1544" s="49">
        <v>0.72222068425486041</v>
      </c>
      <c r="L1544" s="49">
        <v>0.74094713514211352</v>
      </c>
      <c r="M1544" s="49">
        <v>0.54081535870682418</v>
      </c>
      <c r="N1544" s="49">
        <v>0.6105851632163517</v>
      </c>
    </row>
    <row r="1545" spans="1:14" x14ac:dyDescent="0.25">
      <c r="A1545" s="50" t="s">
        <v>285</v>
      </c>
      <c r="B1545" s="48">
        <v>0.42320199892309129</v>
      </c>
      <c r="C1545" s="49">
        <v>0.60662940788744957</v>
      </c>
      <c r="D1545" s="49">
        <v>0.54501283355243946</v>
      </c>
      <c r="E1545" s="49">
        <v>0.5567864057614571</v>
      </c>
      <c r="F1545" s="49">
        <v>0.58946312265632439</v>
      </c>
      <c r="G1545" s="49">
        <v>0.57678551441189474</v>
      </c>
      <c r="H1545" s="49">
        <v>0.54455689412918651</v>
      </c>
      <c r="I1545" s="49">
        <v>0.54716267944497599</v>
      </c>
      <c r="J1545" s="49">
        <v>0.52123485426889049</v>
      </c>
      <c r="K1545" s="49">
        <v>0.46051949900932931</v>
      </c>
      <c r="L1545" s="49">
        <v>0.47299739656174117</v>
      </c>
      <c r="M1545" s="49">
        <v>0.21994886707335951</v>
      </c>
      <c r="N1545" s="49">
        <v>0.26349948777130111</v>
      </c>
    </row>
    <row r="1546" spans="1:14" x14ac:dyDescent="0.25">
      <c r="A1546" s="50" t="s">
        <v>286</v>
      </c>
      <c r="B1546" s="48">
        <v>0.15623568566021567</v>
      </c>
      <c r="C1546" s="49">
        <v>0.21894978314845567</v>
      </c>
      <c r="D1546" s="49">
        <v>0.20563016906973297</v>
      </c>
      <c r="E1546" s="49">
        <v>0.19957980355039062</v>
      </c>
      <c r="F1546" s="49">
        <v>0.23981512999229537</v>
      </c>
      <c r="G1546" s="49">
        <v>0.16266855450362147</v>
      </c>
      <c r="H1546" s="49">
        <v>0.18576029744120492</v>
      </c>
      <c r="I1546" s="49">
        <v>0.18468382885279269</v>
      </c>
      <c r="J1546" s="49">
        <v>0.16724055668024174</v>
      </c>
      <c r="K1546" s="49">
        <v>0.17562950102626357</v>
      </c>
      <c r="L1546" s="49">
        <v>0.13876756245024502</v>
      </c>
      <c r="M1546" s="49">
        <v>3.0866873362283727E-2</v>
      </c>
      <c r="N1546" s="49">
        <v>2.5031968449646103E-2</v>
      </c>
    </row>
    <row r="1547" spans="1:14" x14ac:dyDescent="0.25">
      <c r="A1547" s="50" t="s">
        <v>287</v>
      </c>
      <c r="B1547" s="48">
        <v>0.12245415876277096</v>
      </c>
      <c r="C1547" s="49">
        <v>2.3483692956562927E-2</v>
      </c>
      <c r="D1547" s="49">
        <v>6.1916781764188675E-2</v>
      </c>
      <c r="E1547" s="49">
        <v>4.674913002156935E-2</v>
      </c>
      <c r="F1547" s="49">
        <v>6.3056026464756693E-2</v>
      </c>
      <c r="G1547" s="49">
        <v>2.852664060285021E-2</v>
      </c>
      <c r="H1547" s="49">
        <v>6.360625070291627E-2</v>
      </c>
      <c r="I1547" s="49">
        <v>5.551944545552738E-2</v>
      </c>
      <c r="J1547" s="49">
        <v>6.3175475474227319E-2</v>
      </c>
      <c r="K1547" s="49">
        <v>9.8123855587501335E-2</v>
      </c>
      <c r="L1547" s="49">
        <v>8.5316393054629583E-2</v>
      </c>
      <c r="M1547" s="49">
        <v>0.17762404020377243</v>
      </c>
      <c r="N1547" s="49">
        <v>0.10116333371638334</v>
      </c>
    </row>
    <row r="1548" spans="1:14" x14ac:dyDescent="0.25">
      <c r="A1548" s="51" t="s">
        <v>249</v>
      </c>
      <c r="B1548" s="52">
        <v>500.00122999999274</v>
      </c>
      <c r="C1548" s="53">
        <v>499.9975950000042</v>
      </c>
      <c r="D1548" s="53">
        <v>499.99990499999882</v>
      </c>
      <c r="E1548" s="53">
        <v>499.99946499999743</v>
      </c>
      <c r="F1548" s="53">
        <v>499.99749303621144</v>
      </c>
      <c r="G1548" s="53">
        <v>500.01107954545569</v>
      </c>
      <c r="H1548" s="53">
        <v>500.00687022900945</v>
      </c>
      <c r="I1548" s="53">
        <v>500.0139999999987</v>
      </c>
      <c r="J1548" s="53">
        <v>500.0113163972274</v>
      </c>
      <c r="K1548" s="53">
        <v>500.00367231638387</v>
      </c>
      <c r="L1548" s="53">
        <v>499.99706601466772</v>
      </c>
      <c r="M1548" s="53">
        <v>500.00550351288257</v>
      </c>
      <c r="N1548" s="53">
        <v>499.99633251834206</v>
      </c>
    </row>
    <row r="1549" spans="1:14" x14ac:dyDescent="0.25">
      <c r="A1549" s="54" t="s">
        <v>250</v>
      </c>
      <c r="B1549" s="55">
        <v>932</v>
      </c>
      <c r="C1549" s="56">
        <v>590</v>
      </c>
      <c r="D1549" s="56">
        <v>407</v>
      </c>
      <c r="E1549" s="56">
        <v>392</v>
      </c>
      <c r="F1549" s="56">
        <v>359</v>
      </c>
      <c r="G1549" s="56">
        <v>176</v>
      </c>
      <c r="H1549" s="56">
        <v>393</v>
      </c>
      <c r="I1549" s="56">
        <v>200</v>
      </c>
      <c r="J1549" s="56">
        <v>433</v>
      </c>
      <c r="K1549" s="56">
        <v>354</v>
      </c>
      <c r="L1549" s="56">
        <v>409</v>
      </c>
      <c r="M1549" s="56">
        <v>427</v>
      </c>
      <c r="N1549" s="56">
        <v>409</v>
      </c>
    </row>
    <row r="1550" spans="1:14" x14ac:dyDescent="0.25">
      <c r="A1550"/>
    </row>
    <row r="1551" spans="1:14" x14ac:dyDescent="0.25">
      <c r="A1551" s="71" t="s">
        <v>396</v>
      </c>
      <c r="B1551" s="71" t="s">
        <v>397</v>
      </c>
    </row>
    <row r="1552" spans="1:14" x14ac:dyDescent="0.25">
      <c r="A1552" s="71" t="s">
        <v>398</v>
      </c>
      <c r="B1552" s="71" t="s">
        <v>425</v>
      </c>
    </row>
    <row r="1553" spans="1:14" x14ac:dyDescent="0.25">
      <c r="A1553" s="57"/>
      <c r="B1553" s="58"/>
      <c r="C1553" s="58"/>
      <c r="D1553" s="58"/>
      <c r="E1553" s="58"/>
      <c r="F1553" s="58"/>
      <c r="G1553" s="58"/>
      <c r="H1553" s="58"/>
      <c r="I1553" s="58"/>
      <c r="J1553" s="58"/>
      <c r="K1553" s="58"/>
      <c r="L1553" s="58"/>
      <c r="M1553" s="58"/>
      <c r="N1553" s="58"/>
    </row>
    <row r="1554" spans="1:14" x14ac:dyDescent="0.25">
      <c r="A1554" s="30" t="s">
        <v>316</v>
      </c>
      <c r="B1554" s="1"/>
      <c r="C1554" s="1"/>
      <c r="D1554" s="1"/>
      <c r="E1554" s="1"/>
      <c r="F1554" s="1"/>
      <c r="G1554" s="1"/>
      <c r="H1554" s="1"/>
      <c r="I1554" s="1"/>
      <c r="J1554" s="1"/>
      <c r="K1554" s="1"/>
      <c r="L1554" s="1"/>
      <c r="M1554" s="1"/>
      <c r="N1554" s="2"/>
    </row>
    <row r="1556" spans="1:14" x14ac:dyDescent="0.25">
      <c r="B1556" s="10" t="s">
        <v>0</v>
      </c>
      <c r="C1556" s="11" t="s">
        <v>1</v>
      </c>
      <c r="D1556" s="12" t="s">
        <v>2</v>
      </c>
      <c r="E1556" s="11" t="s">
        <v>3</v>
      </c>
      <c r="F1556" s="12" t="s">
        <v>4</v>
      </c>
      <c r="G1556" s="11" t="s">
        <v>5</v>
      </c>
      <c r="H1556" s="11" t="s">
        <v>6</v>
      </c>
      <c r="I1556" s="11" t="s">
        <v>7</v>
      </c>
      <c r="J1556" s="11" t="s">
        <v>8</v>
      </c>
      <c r="K1556" s="11" t="s">
        <v>9</v>
      </c>
      <c r="L1556" s="11" t="s">
        <v>10</v>
      </c>
      <c r="M1556" s="11" t="s">
        <v>11</v>
      </c>
    </row>
    <row r="1557" spans="1:14" x14ac:dyDescent="0.25">
      <c r="A1557" s="27" t="s">
        <v>101</v>
      </c>
      <c r="B1557" s="13">
        <v>1.7290449788735562E-2</v>
      </c>
      <c r="C1557" s="14">
        <v>1.3850131592774075E-2</v>
      </c>
      <c r="D1557" s="4">
        <v>8.2916309854609745E-3</v>
      </c>
      <c r="E1557" s="14">
        <v>1.6061298562073185E-2</v>
      </c>
      <c r="F1557" s="23"/>
      <c r="G1557" s="14">
        <v>2.4950636752759738E-2</v>
      </c>
      <c r="H1557" s="14">
        <v>9.1404690900200158E-3</v>
      </c>
      <c r="I1557" s="14">
        <v>4.1436290561137415E-3</v>
      </c>
      <c r="J1557" s="14">
        <v>6.4957198367792011E-3</v>
      </c>
      <c r="K1557" s="22"/>
      <c r="L1557" s="14">
        <v>2.0004616449950008E-3</v>
      </c>
      <c r="M1557" s="14">
        <v>4.0029735842869478E-3</v>
      </c>
    </row>
    <row r="1558" spans="1:14" x14ac:dyDescent="0.25">
      <c r="A1558" s="28" t="s">
        <v>102</v>
      </c>
      <c r="B1558" s="15">
        <v>3.664427333551247E-2</v>
      </c>
      <c r="C1558" s="16">
        <v>3.0758257675105923E-2</v>
      </c>
      <c r="D1558" s="6">
        <v>3.1022178460513108E-2</v>
      </c>
      <c r="E1558" s="16">
        <v>2.8281731247538383E-2</v>
      </c>
      <c r="F1558" s="6">
        <v>1.3716265274901352E-2</v>
      </c>
      <c r="G1558" s="16">
        <v>4.7315832019188785E-3</v>
      </c>
      <c r="H1558" s="16">
        <v>2.1338736358043526E-2</v>
      </c>
      <c r="I1558" s="16">
        <v>1.5333026482449552E-2</v>
      </c>
      <c r="J1558" s="16">
        <v>1.2960870943691834E-2</v>
      </c>
      <c r="K1558" s="16">
        <v>9.4964532040946893E-3</v>
      </c>
      <c r="L1558" s="16">
        <v>1.3400528327049846E-2</v>
      </c>
      <c r="M1558" s="16">
        <v>6.4536343186902198E-3</v>
      </c>
    </row>
    <row r="1559" spans="1:14" x14ac:dyDescent="0.25">
      <c r="A1559" s="28" t="s">
        <v>77</v>
      </c>
      <c r="B1559" s="15">
        <v>0.14722983072723461</v>
      </c>
      <c r="C1559" s="16">
        <v>0.16517719309870468</v>
      </c>
      <c r="D1559" s="6">
        <v>0.17803626996388749</v>
      </c>
      <c r="E1559" s="16">
        <v>0.15956623303727002</v>
      </c>
      <c r="F1559" s="6">
        <v>0.11223586242742666</v>
      </c>
      <c r="G1559" s="16">
        <v>0.14467937080081128</v>
      </c>
      <c r="H1559" s="16">
        <v>0.16769599327833201</v>
      </c>
      <c r="I1559" s="16">
        <v>0.12142272211759098</v>
      </c>
      <c r="J1559" s="16">
        <v>9.9924038058880033E-2</v>
      </c>
      <c r="K1559" s="16">
        <v>0.15748923743289109</v>
      </c>
      <c r="L1559" s="16">
        <v>0.11630248005950108</v>
      </c>
      <c r="M1559" s="16">
        <v>8.2754515339297716E-2</v>
      </c>
    </row>
    <row r="1560" spans="1:14" x14ac:dyDescent="0.25">
      <c r="A1560" s="28" t="s">
        <v>103</v>
      </c>
      <c r="B1560" s="15">
        <v>0.48410298323112905</v>
      </c>
      <c r="C1560" s="16">
        <v>0.46993447121484588</v>
      </c>
      <c r="D1560" s="6">
        <v>0.50102021802432695</v>
      </c>
      <c r="E1560" s="16">
        <v>0.48882701316564231</v>
      </c>
      <c r="F1560" s="6">
        <v>0.5789472274094889</v>
      </c>
      <c r="G1560" s="16">
        <v>0.59305866606591418</v>
      </c>
      <c r="H1560" s="16">
        <v>0.52138538073702889</v>
      </c>
      <c r="I1560" s="16">
        <v>0.55448792260048074</v>
      </c>
      <c r="J1560" s="16">
        <v>0.58464075520453018</v>
      </c>
      <c r="K1560" s="16">
        <v>0.49642924735098304</v>
      </c>
      <c r="L1560" s="16">
        <v>0.52530712215639441</v>
      </c>
      <c r="M1560" s="16">
        <v>0.53467753254609152</v>
      </c>
    </row>
    <row r="1561" spans="1:14" x14ac:dyDescent="0.25">
      <c r="A1561" s="28" t="s">
        <v>104</v>
      </c>
      <c r="B1561" s="15">
        <v>0.31473246291738832</v>
      </c>
      <c r="C1561" s="16">
        <v>0.32027994641856949</v>
      </c>
      <c r="D1561" s="6">
        <v>0.28162970256581144</v>
      </c>
      <c r="E1561" s="16">
        <v>0.30726372398747609</v>
      </c>
      <c r="F1561" s="6">
        <v>0.29510064488818299</v>
      </c>
      <c r="G1561" s="16">
        <v>0.23257974317859589</v>
      </c>
      <c r="H1561" s="16">
        <v>0.28043942053657556</v>
      </c>
      <c r="I1561" s="16">
        <v>0.30461269974336497</v>
      </c>
      <c r="J1561" s="16">
        <v>0.29597861595611874</v>
      </c>
      <c r="K1561" s="16">
        <v>0.3365850620120312</v>
      </c>
      <c r="L1561" s="16">
        <v>0.34298940781205967</v>
      </c>
      <c r="M1561" s="16">
        <v>0.37211134421163372</v>
      </c>
    </row>
    <row r="1562" spans="1:14" x14ac:dyDescent="0.25">
      <c r="A1562" s="59" t="s">
        <v>248</v>
      </c>
      <c r="B1562" s="17">
        <v>1</v>
      </c>
      <c r="C1562" s="18">
        <v>1</v>
      </c>
      <c r="D1562" s="8">
        <v>1</v>
      </c>
      <c r="E1562" s="18">
        <v>1</v>
      </c>
      <c r="F1562" s="8">
        <v>1</v>
      </c>
      <c r="G1562" s="18">
        <v>1</v>
      </c>
      <c r="H1562" s="18">
        <v>1</v>
      </c>
      <c r="I1562" s="18">
        <v>1</v>
      </c>
      <c r="J1562" s="18">
        <v>1</v>
      </c>
      <c r="K1562" s="18">
        <v>1</v>
      </c>
      <c r="L1562" s="18">
        <v>1</v>
      </c>
      <c r="M1562" s="18">
        <v>1</v>
      </c>
    </row>
    <row r="1563" spans="1:14" s="36" customFormat="1" x14ac:dyDescent="0.25">
      <c r="A1563" s="31" t="s">
        <v>249</v>
      </c>
      <c r="B1563" s="32">
        <v>388.87768000000136</v>
      </c>
      <c r="C1563" s="33">
        <v>452.07079500000049</v>
      </c>
      <c r="D1563" s="34">
        <v>403.81319500000063</v>
      </c>
      <c r="E1563" s="33">
        <v>429.12719500000009</v>
      </c>
      <c r="F1563" s="34">
        <v>415.86963788300795</v>
      </c>
      <c r="G1563" s="33">
        <v>428.75568181818119</v>
      </c>
      <c r="H1563" s="33">
        <v>417.3203562340957</v>
      </c>
      <c r="I1563" s="33">
        <v>437.78049999999962</v>
      </c>
      <c r="J1563" s="33">
        <v>426.85773672055507</v>
      </c>
      <c r="K1563" s="33">
        <v>412.70240112994333</v>
      </c>
      <c r="L1563" s="33">
        <v>419.46308068459621</v>
      </c>
      <c r="M1563" s="33">
        <v>377.09086651053946</v>
      </c>
    </row>
    <row r="1564" spans="1:14" x14ac:dyDescent="0.25">
      <c r="A1564" s="41" t="s">
        <v>250</v>
      </c>
      <c r="B1564" s="40">
        <v>736</v>
      </c>
      <c r="C1564" s="38">
        <v>541</v>
      </c>
      <c r="D1564" s="39">
        <v>335</v>
      </c>
      <c r="E1564" s="38">
        <v>339</v>
      </c>
      <c r="F1564" s="39">
        <v>304</v>
      </c>
      <c r="G1564" s="38">
        <v>153</v>
      </c>
      <c r="H1564" s="38">
        <v>328</v>
      </c>
      <c r="I1564" s="38">
        <v>179</v>
      </c>
      <c r="J1564" s="38">
        <v>373</v>
      </c>
      <c r="K1564" s="38">
        <v>295</v>
      </c>
      <c r="L1564" s="38">
        <v>347</v>
      </c>
      <c r="M1564" s="38">
        <v>331</v>
      </c>
    </row>
    <row r="1566" spans="1:14" s="36" customFormat="1" x14ac:dyDescent="0.25">
      <c r="A1566" s="62" t="s">
        <v>376</v>
      </c>
      <c r="B1566" s="63">
        <f t="shared" ref="B1566:M1566" si="153">B1557+B1558</f>
        <v>5.3934723124248032E-2</v>
      </c>
      <c r="C1566" s="63">
        <f t="shared" si="153"/>
        <v>4.4608389267879994E-2</v>
      </c>
      <c r="D1566" s="63">
        <f t="shared" si="153"/>
        <v>3.9313809445974082E-2</v>
      </c>
      <c r="E1566" s="63">
        <f t="shared" si="153"/>
        <v>4.4343029809611564E-2</v>
      </c>
      <c r="F1566" s="63">
        <f t="shared" si="153"/>
        <v>1.3716265274901352E-2</v>
      </c>
      <c r="G1566" s="63">
        <f t="shared" si="153"/>
        <v>2.9682219954678617E-2</v>
      </c>
      <c r="H1566" s="63">
        <f t="shared" si="153"/>
        <v>3.047920544806354E-2</v>
      </c>
      <c r="I1566" s="63">
        <f t="shared" si="153"/>
        <v>1.9476655538563294E-2</v>
      </c>
      <c r="J1566" s="63">
        <f t="shared" si="153"/>
        <v>1.9456590780471034E-2</v>
      </c>
      <c r="K1566" s="63">
        <f t="shared" si="153"/>
        <v>9.4964532040946893E-3</v>
      </c>
      <c r="L1566" s="63">
        <f t="shared" si="153"/>
        <v>1.5400989972044846E-2</v>
      </c>
      <c r="M1566" s="63">
        <f t="shared" si="153"/>
        <v>1.0456607902977168E-2</v>
      </c>
    </row>
    <row r="1567" spans="1:14" s="36" customFormat="1" x14ac:dyDescent="0.25">
      <c r="A1567" s="64" t="s">
        <v>377</v>
      </c>
      <c r="B1567" s="63">
        <f t="shared" ref="B1567:M1567" si="154">B1559</f>
        <v>0.14722983072723461</v>
      </c>
      <c r="C1567" s="63">
        <f t="shared" si="154"/>
        <v>0.16517719309870468</v>
      </c>
      <c r="D1567" s="63">
        <f t="shared" si="154"/>
        <v>0.17803626996388749</v>
      </c>
      <c r="E1567" s="63">
        <f t="shared" si="154"/>
        <v>0.15956623303727002</v>
      </c>
      <c r="F1567" s="63">
        <f t="shared" si="154"/>
        <v>0.11223586242742666</v>
      </c>
      <c r="G1567" s="63">
        <f t="shared" si="154"/>
        <v>0.14467937080081128</v>
      </c>
      <c r="H1567" s="63">
        <f t="shared" si="154"/>
        <v>0.16769599327833201</v>
      </c>
      <c r="I1567" s="63">
        <f t="shared" si="154"/>
        <v>0.12142272211759098</v>
      </c>
      <c r="J1567" s="63">
        <f t="shared" si="154"/>
        <v>9.9924038058880033E-2</v>
      </c>
      <c r="K1567" s="63">
        <f t="shared" si="154"/>
        <v>0.15748923743289109</v>
      </c>
      <c r="L1567" s="63">
        <f t="shared" si="154"/>
        <v>0.11630248005950108</v>
      </c>
      <c r="M1567" s="63">
        <f t="shared" si="154"/>
        <v>8.2754515339297716E-2</v>
      </c>
    </row>
    <row r="1568" spans="1:14" s="36" customFormat="1" x14ac:dyDescent="0.25">
      <c r="A1568" s="65" t="s">
        <v>378</v>
      </c>
      <c r="B1568" s="63">
        <f t="shared" ref="B1568:M1568" si="155">B1560+B1561</f>
        <v>0.79883544614851743</v>
      </c>
      <c r="C1568" s="63">
        <f t="shared" si="155"/>
        <v>0.79021441763341538</v>
      </c>
      <c r="D1568" s="63">
        <f t="shared" si="155"/>
        <v>0.78264992059013838</v>
      </c>
      <c r="E1568" s="63">
        <f t="shared" si="155"/>
        <v>0.7960907371531184</v>
      </c>
      <c r="F1568" s="63">
        <f t="shared" si="155"/>
        <v>0.87404787229767189</v>
      </c>
      <c r="G1568" s="63">
        <f t="shared" si="155"/>
        <v>0.82563840924451004</v>
      </c>
      <c r="H1568" s="63">
        <f t="shared" si="155"/>
        <v>0.80182480127360445</v>
      </c>
      <c r="I1568" s="63">
        <f t="shared" si="155"/>
        <v>0.85910062234384577</v>
      </c>
      <c r="J1568" s="63">
        <f t="shared" si="155"/>
        <v>0.88061937116064892</v>
      </c>
      <c r="K1568" s="63">
        <f t="shared" si="155"/>
        <v>0.83301430936301424</v>
      </c>
      <c r="L1568" s="63">
        <f t="shared" si="155"/>
        <v>0.86829652996845408</v>
      </c>
      <c r="M1568" s="63">
        <f t="shared" si="155"/>
        <v>0.90678887675772524</v>
      </c>
    </row>
    <row r="1569" spans="1:14" x14ac:dyDescent="0.25">
      <c r="A1569"/>
      <c r="B1569" s="36"/>
      <c r="C1569" s="36"/>
      <c r="D1569" s="36"/>
      <c r="E1569" s="36"/>
      <c r="N1569" s="36"/>
    </row>
    <row r="1570" spans="1:14" x14ac:dyDescent="0.25">
      <c r="A1570" s="60" t="s">
        <v>374</v>
      </c>
      <c r="B1570" s="61">
        <v>4.0423427361529161</v>
      </c>
      <c r="C1570" s="61">
        <v>4.0520358431913337</v>
      </c>
      <c r="D1570" s="61">
        <v>4.0166741827245147</v>
      </c>
      <c r="E1570" s="61">
        <v>4.0429501327689099</v>
      </c>
      <c r="F1570" s="61">
        <v>4.1554322519109572</v>
      </c>
      <c r="G1570" s="61">
        <v>4.0035852957156663</v>
      </c>
      <c r="H1570" s="61">
        <v>4.0426445472720935</v>
      </c>
      <c r="I1570" s="61">
        <v>4.1400930374925382</v>
      </c>
      <c r="J1570" s="61">
        <v>4.1506456764995194</v>
      </c>
      <c r="K1570" s="61">
        <v>4.1601029181709475</v>
      </c>
      <c r="L1570" s="61">
        <v>4.1938844861634745</v>
      </c>
      <c r="M1570" s="61">
        <v>4.2644406394820944</v>
      </c>
    </row>
    <row r="1571" spans="1:14" x14ac:dyDescent="0.25">
      <c r="A1571"/>
    </row>
    <row r="1572" spans="1:14" x14ac:dyDescent="0.25">
      <c r="A1572" s="71" t="s">
        <v>396</v>
      </c>
      <c r="B1572" s="71" t="s">
        <v>457</v>
      </c>
    </row>
    <row r="1573" spans="1:14" x14ac:dyDescent="0.25">
      <c r="A1573" s="71" t="s">
        <v>398</v>
      </c>
      <c r="B1573" s="71" t="s">
        <v>399</v>
      </c>
    </row>
    <row r="1574" spans="1:14" x14ac:dyDescent="0.25">
      <c r="A1574" s="57"/>
      <c r="B1574" s="58"/>
      <c r="C1574" s="58"/>
      <c r="D1574" s="58"/>
      <c r="E1574" s="58"/>
      <c r="F1574" s="58"/>
      <c r="G1574" s="58"/>
      <c r="H1574" s="58"/>
      <c r="I1574" s="58"/>
      <c r="J1574" s="58"/>
      <c r="K1574" s="58"/>
      <c r="L1574" s="58"/>
      <c r="M1574" s="58"/>
      <c r="N1574" s="58"/>
    </row>
    <row r="1575" spans="1:14" x14ac:dyDescent="0.25">
      <c r="A1575" s="30" t="s">
        <v>317</v>
      </c>
      <c r="B1575" s="1"/>
      <c r="C1575" s="1"/>
      <c r="D1575" s="1"/>
      <c r="E1575" s="1"/>
      <c r="F1575" s="1"/>
      <c r="G1575" s="1"/>
      <c r="H1575" s="1"/>
      <c r="I1575" s="1"/>
      <c r="J1575" s="1"/>
      <c r="K1575" s="1"/>
      <c r="L1575" s="1"/>
      <c r="M1575" s="1"/>
      <c r="N1575" s="2"/>
    </row>
    <row r="1577" spans="1:14" x14ac:dyDescent="0.25">
      <c r="B1577" s="10" t="s">
        <v>0</v>
      </c>
      <c r="C1577" s="11" t="s">
        <v>1</v>
      </c>
      <c r="D1577" s="12" t="s">
        <v>2</v>
      </c>
      <c r="E1577" s="11" t="s">
        <v>3</v>
      </c>
      <c r="F1577" s="12" t="s">
        <v>4</v>
      </c>
      <c r="G1577" s="11" t="s">
        <v>5</v>
      </c>
      <c r="H1577" s="11" t="s">
        <v>6</v>
      </c>
      <c r="I1577" s="11" t="s">
        <v>7</v>
      </c>
      <c r="J1577" s="11" t="s">
        <v>8</v>
      </c>
      <c r="K1577" s="11" t="s">
        <v>9</v>
      </c>
      <c r="L1577" s="11" t="s">
        <v>10</v>
      </c>
      <c r="M1577" s="11" t="s">
        <v>11</v>
      </c>
    </row>
    <row r="1578" spans="1:14" x14ac:dyDescent="0.25">
      <c r="A1578" s="27" t="s">
        <v>101</v>
      </c>
      <c r="B1578" s="13">
        <v>1.5031466474859454E-2</v>
      </c>
      <c r="C1578" s="14">
        <v>1.7235234273196766E-2</v>
      </c>
      <c r="D1578" s="4">
        <v>8.5395661630450325E-3</v>
      </c>
      <c r="E1578" s="14">
        <v>1.2895853878662676E-2</v>
      </c>
      <c r="F1578" s="23"/>
      <c r="G1578" s="14">
        <v>1.7355474745240133E-2</v>
      </c>
      <c r="H1578" s="14">
        <v>1.2812303092887939E-2</v>
      </c>
      <c r="I1578" s="14">
        <v>4.996797807358848E-3</v>
      </c>
      <c r="J1578" s="14">
        <v>1.098458047673651E-2</v>
      </c>
      <c r="K1578" s="22"/>
      <c r="L1578" s="14">
        <v>2.2598870056497172E-3</v>
      </c>
      <c r="M1578" s="14">
        <v>1.6746582416283306E-2</v>
      </c>
    </row>
    <row r="1579" spans="1:14" x14ac:dyDescent="0.25">
      <c r="A1579" s="28" t="s">
        <v>102</v>
      </c>
      <c r="B1579" s="15">
        <v>4.0467091760312955E-2</v>
      </c>
      <c r="C1579" s="16">
        <v>2.2792645600910832E-2</v>
      </c>
      <c r="D1579" s="6">
        <v>1.7039001131898584E-2</v>
      </c>
      <c r="E1579" s="16">
        <v>1.2895853878662676E-2</v>
      </c>
      <c r="F1579" s="6">
        <v>2.2889627728298518E-2</v>
      </c>
      <c r="G1579" s="16">
        <v>4.0843853269361123E-2</v>
      </c>
      <c r="H1579" s="16">
        <v>2.2433068408134846E-2</v>
      </c>
      <c r="I1579" s="16">
        <v>1.8490080089248219E-2</v>
      </c>
      <c r="J1579" s="16">
        <v>1.8273171981359918E-2</v>
      </c>
      <c r="K1579" s="16">
        <v>1.0853137662906586E-2</v>
      </c>
      <c r="L1579" s="16">
        <v>1.705780095610604E-2</v>
      </c>
      <c r="M1579" s="16">
        <v>7.2909318683050716E-3</v>
      </c>
    </row>
    <row r="1580" spans="1:14" x14ac:dyDescent="0.25">
      <c r="A1580" s="28" t="s">
        <v>77</v>
      </c>
      <c r="B1580" s="15">
        <v>0.16496278384331783</v>
      </c>
      <c r="C1580" s="16">
        <v>0.18110163599447585</v>
      </c>
      <c r="D1580" s="6">
        <v>0.18335988534031947</v>
      </c>
      <c r="E1580" s="16">
        <v>0.17722813505014107</v>
      </c>
      <c r="F1580" s="6">
        <v>0.13788282313218139</v>
      </c>
      <c r="G1580" s="16">
        <v>0.12746844019191708</v>
      </c>
      <c r="H1580" s="16">
        <v>0.18270800602283407</v>
      </c>
      <c r="I1580" s="16">
        <v>8.8950713779069407E-2</v>
      </c>
      <c r="J1580" s="16">
        <v>9.1400322053333857E-2</v>
      </c>
      <c r="K1580" s="16">
        <v>0.15635472565984007</v>
      </c>
      <c r="L1580" s="16">
        <v>0.15036216137911063</v>
      </c>
      <c r="M1580" s="16">
        <v>7.803553187168262E-2</v>
      </c>
    </row>
    <row r="1581" spans="1:14" x14ac:dyDescent="0.25">
      <c r="A1581" s="28" t="s">
        <v>103</v>
      </c>
      <c r="B1581" s="15">
        <v>0.46231680444622003</v>
      </c>
      <c r="C1581" s="16">
        <v>0.46180303128693312</v>
      </c>
      <c r="D1581" s="6">
        <v>0.51170511654617812</v>
      </c>
      <c r="E1581" s="16">
        <v>0.50442135200589289</v>
      </c>
      <c r="F1581" s="6">
        <v>0.5512363692742337</v>
      </c>
      <c r="G1581" s="16">
        <v>0.57659803935124299</v>
      </c>
      <c r="H1581" s="16">
        <v>0.49683442271241518</v>
      </c>
      <c r="I1581" s="16">
        <v>0.55921301811821222</v>
      </c>
      <c r="J1581" s="16">
        <v>0.57933796081684519</v>
      </c>
      <c r="K1581" s="16">
        <v>0.50228343007337639</v>
      </c>
      <c r="L1581" s="16">
        <v>0.51266116181370347</v>
      </c>
      <c r="M1581" s="16">
        <v>0.52540307546809517</v>
      </c>
    </row>
    <row r="1582" spans="1:14" x14ac:dyDescent="0.25">
      <c r="A1582" s="28" t="s">
        <v>104</v>
      </c>
      <c r="B1582" s="15">
        <v>0.31722185347528975</v>
      </c>
      <c r="C1582" s="16">
        <v>0.31706745284448346</v>
      </c>
      <c r="D1582" s="6">
        <v>0.27935643081855871</v>
      </c>
      <c r="E1582" s="16">
        <v>0.29255880518664057</v>
      </c>
      <c r="F1582" s="6">
        <v>0.28799117986528627</v>
      </c>
      <c r="G1582" s="16">
        <v>0.23773419244223867</v>
      </c>
      <c r="H1582" s="16">
        <v>0.28521219976372797</v>
      </c>
      <c r="I1582" s="16">
        <v>0.32834939020611142</v>
      </c>
      <c r="J1582" s="16">
        <v>0.30000396467172452</v>
      </c>
      <c r="K1582" s="16">
        <v>0.33050870660387682</v>
      </c>
      <c r="L1582" s="16">
        <v>0.31765898884542998</v>
      </c>
      <c r="M1582" s="16">
        <v>0.37252387837563389</v>
      </c>
    </row>
    <row r="1583" spans="1:14" x14ac:dyDescent="0.25">
      <c r="A1583" s="59" t="s">
        <v>248</v>
      </c>
      <c r="B1583" s="17">
        <v>1</v>
      </c>
      <c r="C1583" s="18">
        <v>1</v>
      </c>
      <c r="D1583" s="8">
        <v>1</v>
      </c>
      <c r="E1583" s="18">
        <v>1</v>
      </c>
      <c r="F1583" s="8">
        <v>1</v>
      </c>
      <c r="G1583" s="18">
        <v>1</v>
      </c>
      <c r="H1583" s="18">
        <v>1</v>
      </c>
      <c r="I1583" s="18">
        <v>1</v>
      </c>
      <c r="J1583" s="18">
        <v>1</v>
      </c>
      <c r="K1583" s="18">
        <v>1</v>
      </c>
      <c r="L1583" s="18">
        <v>1</v>
      </c>
      <c r="M1583" s="18">
        <v>1</v>
      </c>
    </row>
    <row r="1584" spans="1:14" s="36" customFormat="1" x14ac:dyDescent="0.25">
      <c r="A1584" s="31" t="s">
        <v>249</v>
      </c>
      <c r="B1584" s="32">
        <v>330.88787500000092</v>
      </c>
      <c r="C1584" s="33">
        <v>433.10812500000054</v>
      </c>
      <c r="D1584" s="34">
        <v>392.08900500000061</v>
      </c>
      <c r="E1584" s="33">
        <v>406.65163000000007</v>
      </c>
      <c r="F1584" s="34">
        <v>404.24094707520868</v>
      </c>
      <c r="G1584" s="33">
        <v>410.92613636363569</v>
      </c>
      <c r="H1584" s="33">
        <v>396.96259541984654</v>
      </c>
      <c r="I1584" s="33">
        <v>363.0324999999998</v>
      </c>
      <c r="J1584" s="33">
        <v>378.63279445727534</v>
      </c>
      <c r="K1584" s="33">
        <v>361.11299435028224</v>
      </c>
      <c r="L1584" s="33">
        <v>371.31051344743281</v>
      </c>
      <c r="M1584" s="33">
        <v>270.41065573770533</v>
      </c>
    </row>
    <row r="1585" spans="1:14" x14ac:dyDescent="0.25">
      <c r="A1585" s="41" t="s">
        <v>250</v>
      </c>
      <c r="B1585" s="40">
        <v>634</v>
      </c>
      <c r="C1585" s="38">
        <v>518</v>
      </c>
      <c r="D1585" s="39">
        <v>329</v>
      </c>
      <c r="E1585" s="38">
        <v>324</v>
      </c>
      <c r="F1585" s="39">
        <v>297</v>
      </c>
      <c r="G1585" s="38">
        <v>148</v>
      </c>
      <c r="H1585" s="38">
        <v>312</v>
      </c>
      <c r="I1585" s="38">
        <v>149</v>
      </c>
      <c r="J1585" s="38">
        <v>335</v>
      </c>
      <c r="K1585" s="38">
        <v>261</v>
      </c>
      <c r="L1585" s="38">
        <v>310</v>
      </c>
      <c r="M1585" s="38">
        <v>252</v>
      </c>
    </row>
    <row r="1587" spans="1:14" s="36" customFormat="1" x14ac:dyDescent="0.25">
      <c r="A1587" s="62" t="s">
        <v>376</v>
      </c>
      <c r="B1587" s="63">
        <f t="shared" ref="B1587:M1587" si="156">B1578+B1579</f>
        <v>5.5498558235172413E-2</v>
      </c>
      <c r="C1587" s="63">
        <f t="shared" si="156"/>
        <v>4.0027879874107594E-2</v>
      </c>
      <c r="D1587" s="63">
        <f t="shared" si="156"/>
        <v>2.5578567294943615E-2</v>
      </c>
      <c r="E1587" s="63">
        <f t="shared" si="156"/>
        <v>2.5791707757325352E-2</v>
      </c>
      <c r="F1587" s="63">
        <f t="shared" si="156"/>
        <v>2.2889627728298518E-2</v>
      </c>
      <c r="G1587" s="63">
        <f t="shared" si="156"/>
        <v>5.8199328014601259E-2</v>
      </c>
      <c r="H1587" s="63">
        <f t="shared" si="156"/>
        <v>3.5245371501022783E-2</v>
      </c>
      <c r="I1587" s="63">
        <f t="shared" si="156"/>
        <v>2.3486877896607066E-2</v>
      </c>
      <c r="J1587" s="63">
        <f t="shared" si="156"/>
        <v>2.9257752458096427E-2</v>
      </c>
      <c r="K1587" s="63">
        <f t="shared" si="156"/>
        <v>1.0853137662906586E-2</v>
      </c>
      <c r="L1587" s="63">
        <f t="shared" si="156"/>
        <v>1.9317687961755758E-2</v>
      </c>
      <c r="M1587" s="63">
        <f t="shared" si="156"/>
        <v>2.4037514284588377E-2</v>
      </c>
    </row>
    <row r="1588" spans="1:14" s="36" customFormat="1" x14ac:dyDescent="0.25">
      <c r="A1588" s="64" t="s">
        <v>377</v>
      </c>
      <c r="B1588" s="63">
        <f t="shared" ref="B1588:M1588" si="157">B1580</f>
        <v>0.16496278384331783</v>
      </c>
      <c r="C1588" s="63">
        <f t="shared" si="157"/>
        <v>0.18110163599447585</v>
      </c>
      <c r="D1588" s="63">
        <f t="shared" si="157"/>
        <v>0.18335988534031947</v>
      </c>
      <c r="E1588" s="63">
        <f t="shared" si="157"/>
        <v>0.17722813505014107</v>
      </c>
      <c r="F1588" s="63">
        <f t="shared" si="157"/>
        <v>0.13788282313218139</v>
      </c>
      <c r="G1588" s="63">
        <f t="shared" si="157"/>
        <v>0.12746844019191708</v>
      </c>
      <c r="H1588" s="63">
        <f t="shared" si="157"/>
        <v>0.18270800602283407</v>
      </c>
      <c r="I1588" s="63">
        <f t="shared" si="157"/>
        <v>8.8950713779069407E-2</v>
      </c>
      <c r="J1588" s="63">
        <f t="shared" si="157"/>
        <v>9.1400322053333857E-2</v>
      </c>
      <c r="K1588" s="63">
        <f t="shared" si="157"/>
        <v>0.15635472565984007</v>
      </c>
      <c r="L1588" s="63">
        <f t="shared" si="157"/>
        <v>0.15036216137911063</v>
      </c>
      <c r="M1588" s="63">
        <f t="shared" si="157"/>
        <v>7.803553187168262E-2</v>
      </c>
    </row>
    <row r="1589" spans="1:14" s="36" customFormat="1" x14ac:dyDescent="0.25">
      <c r="A1589" s="65" t="s">
        <v>378</v>
      </c>
      <c r="B1589" s="63">
        <f t="shared" ref="B1589:M1589" si="158">B1581+B1582</f>
        <v>0.77953865792150978</v>
      </c>
      <c r="C1589" s="63">
        <f t="shared" si="158"/>
        <v>0.77887048413141657</v>
      </c>
      <c r="D1589" s="63">
        <f t="shared" si="158"/>
        <v>0.79106154736473688</v>
      </c>
      <c r="E1589" s="63">
        <f t="shared" si="158"/>
        <v>0.79698015719253346</v>
      </c>
      <c r="F1589" s="63">
        <f t="shared" si="158"/>
        <v>0.83922754913952002</v>
      </c>
      <c r="G1589" s="63">
        <f t="shared" si="158"/>
        <v>0.81433223179348169</v>
      </c>
      <c r="H1589" s="63">
        <f t="shared" si="158"/>
        <v>0.78204662247614309</v>
      </c>
      <c r="I1589" s="63">
        <f t="shared" si="158"/>
        <v>0.88756240832432365</v>
      </c>
      <c r="J1589" s="63">
        <f t="shared" si="158"/>
        <v>0.87934192548856971</v>
      </c>
      <c r="K1589" s="63">
        <f t="shared" si="158"/>
        <v>0.83279213667725327</v>
      </c>
      <c r="L1589" s="63">
        <f t="shared" si="158"/>
        <v>0.83032015065913345</v>
      </c>
      <c r="M1589" s="63">
        <f t="shared" si="158"/>
        <v>0.89792695384372911</v>
      </c>
    </row>
    <row r="1590" spans="1:14" x14ac:dyDescent="0.25">
      <c r="A1590"/>
      <c r="B1590" s="36"/>
      <c r="C1590" s="36"/>
      <c r="D1590" s="36"/>
      <c r="E1590" s="36"/>
      <c r="N1590" s="36"/>
    </row>
    <row r="1591" spans="1:14" x14ac:dyDescent="0.25">
      <c r="A1591" s="60" t="s">
        <v>374</v>
      </c>
      <c r="B1591" s="61">
        <v>4.0262304866867709</v>
      </c>
      <c r="C1591" s="61">
        <v>4.0386748228285931</v>
      </c>
      <c r="D1591" s="61">
        <v>4.0362998447253027</v>
      </c>
      <c r="E1591" s="61">
        <v>4.0508514007431868</v>
      </c>
      <c r="F1591" s="61">
        <v>4.1043291012765026</v>
      </c>
      <c r="G1591" s="61">
        <v>3.9765116214758778</v>
      </c>
      <c r="H1591" s="61">
        <v>4.0192011476459584</v>
      </c>
      <c r="I1591" s="61">
        <v>4.1874281228264705</v>
      </c>
      <c r="J1591" s="61">
        <v>4.13910355722546</v>
      </c>
      <c r="K1591" s="61">
        <v>4.1524477056182238</v>
      </c>
      <c r="L1591" s="61">
        <v>4.1264015645371597</v>
      </c>
      <c r="M1591" s="61">
        <v>4.2296667355184905</v>
      </c>
    </row>
    <row r="1592" spans="1:14" x14ac:dyDescent="0.25">
      <c r="A1592"/>
    </row>
    <row r="1593" spans="1:14" x14ac:dyDescent="0.25">
      <c r="A1593" s="71" t="s">
        <v>396</v>
      </c>
      <c r="B1593" s="71" t="s">
        <v>456</v>
      </c>
    </row>
    <row r="1594" spans="1:14" x14ac:dyDescent="0.25">
      <c r="A1594" s="71" t="s">
        <v>398</v>
      </c>
      <c r="B1594" s="71" t="s">
        <v>399</v>
      </c>
    </row>
    <row r="1595" spans="1:14" x14ac:dyDescent="0.25">
      <c r="A1595" s="57"/>
      <c r="B1595" s="58"/>
      <c r="C1595" s="58"/>
      <c r="D1595" s="58"/>
      <c r="E1595" s="58"/>
      <c r="F1595" s="58"/>
      <c r="G1595" s="58"/>
      <c r="H1595" s="58"/>
      <c r="I1595" s="58"/>
      <c r="J1595" s="58"/>
      <c r="K1595" s="58"/>
      <c r="L1595" s="58"/>
      <c r="M1595" s="58"/>
      <c r="N1595" s="58"/>
    </row>
    <row r="1596" spans="1:14" x14ac:dyDescent="0.25">
      <c r="A1596" s="30" t="s">
        <v>318</v>
      </c>
      <c r="B1596" s="1"/>
      <c r="C1596" s="1"/>
      <c r="D1596" s="1"/>
      <c r="E1596" s="1"/>
      <c r="F1596" s="1"/>
      <c r="G1596" s="1"/>
      <c r="H1596" s="1"/>
      <c r="I1596" s="1"/>
      <c r="J1596" s="1"/>
      <c r="K1596" s="1"/>
      <c r="L1596" s="1"/>
      <c r="M1596" s="1"/>
      <c r="N1596" s="2"/>
    </row>
    <row r="1598" spans="1:14" x14ac:dyDescent="0.25">
      <c r="B1598" s="10" t="s">
        <v>0</v>
      </c>
      <c r="C1598" s="11" t="s">
        <v>1</v>
      </c>
      <c r="D1598" s="12" t="s">
        <v>2</v>
      </c>
      <c r="E1598" s="11" t="s">
        <v>3</v>
      </c>
      <c r="F1598" s="12" t="s">
        <v>4</v>
      </c>
      <c r="G1598" s="11" t="s">
        <v>5</v>
      </c>
      <c r="H1598" s="11" t="s">
        <v>6</v>
      </c>
      <c r="I1598" s="11" t="s">
        <v>7</v>
      </c>
      <c r="J1598" s="11" t="s">
        <v>8</v>
      </c>
      <c r="K1598" s="11" t="s">
        <v>9</v>
      </c>
      <c r="L1598" s="11" t="s">
        <v>10</v>
      </c>
      <c r="M1598" s="11" t="s">
        <v>11</v>
      </c>
    </row>
    <row r="1599" spans="1:14" x14ac:dyDescent="0.25">
      <c r="A1599" s="27" t="s">
        <v>101</v>
      </c>
      <c r="B1599" s="13">
        <v>3.2811153719500677E-2</v>
      </c>
      <c r="C1599" s="14">
        <v>2.6594486501900005E-2</v>
      </c>
      <c r="D1599" s="4">
        <v>6.1434711809391961E-3</v>
      </c>
      <c r="E1599" s="14">
        <v>2.7986758498748397E-2</v>
      </c>
      <c r="F1599" s="4">
        <v>6.0203330368847011E-3</v>
      </c>
      <c r="G1599" s="14">
        <v>2.6433141410509623E-2</v>
      </c>
      <c r="H1599" s="14">
        <v>4.2036541568814728E-2</v>
      </c>
      <c r="I1599" s="14">
        <v>1.9891150594504893E-2</v>
      </c>
      <c r="J1599" s="14">
        <v>2.4459481133789235E-2</v>
      </c>
      <c r="K1599" s="14">
        <v>6.9989222518495684E-3</v>
      </c>
      <c r="L1599" s="14">
        <v>1.3609682025247588E-2</v>
      </c>
      <c r="M1599" s="14">
        <v>4.1176883959829311E-2</v>
      </c>
    </row>
    <row r="1600" spans="1:14" x14ac:dyDescent="0.25">
      <c r="A1600" s="28" t="s">
        <v>102</v>
      </c>
      <c r="B1600" s="15">
        <v>6.452186638356848E-2</v>
      </c>
      <c r="C1600" s="16">
        <v>2.9168360254099645E-2</v>
      </c>
      <c r="D1600" s="6">
        <v>5.5214251601058854E-2</v>
      </c>
      <c r="E1600" s="16">
        <v>3.6598562021542921E-2</v>
      </c>
      <c r="F1600" s="6">
        <v>6.6768990275791751E-2</v>
      </c>
      <c r="G1600" s="16">
        <v>5.1162126353843956E-2</v>
      </c>
      <c r="H1600" s="16">
        <v>5.1392947557587415E-2</v>
      </c>
      <c r="I1600" s="16">
        <v>4.4426128243460067E-2</v>
      </c>
      <c r="J1600" s="16">
        <v>8.5011151981525968E-3</v>
      </c>
      <c r="K1600" s="16">
        <v>2.4019614157574535E-2</v>
      </c>
      <c r="L1600" s="16">
        <v>3.0754935067878398E-2</v>
      </c>
      <c r="M1600" s="16">
        <v>3.0531563301220633E-2</v>
      </c>
    </row>
    <row r="1601" spans="1:14" x14ac:dyDescent="0.25">
      <c r="A1601" s="28" t="s">
        <v>77</v>
      </c>
      <c r="B1601" s="15">
        <v>0.14567371727764505</v>
      </c>
      <c r="C1601" s="16">
        <v>0.20144253838964357</v>
      </c>
      <c r="D1601" s="6">
        <v>0.19932598638567559</v>
      </c>
      <c r="E1601" s="16">
        <v>0.17438100658492012</v>
      </c>
      <c r="F1601" s="6">
        <v>0.14826558647211313</v>
      </c>
      <c r="G1601" s="16">
        <v>0.16585087153319911</v>
      </c>
      <c r="H1601" s="16">
        <v>0.20562225426584649</v>
      </c>
      <c r="I1601" s="16">
        <v>0.14986713647112998</v>
      </c>
      <c r="J1601" s="16">
        <v>0.12219727266041013</v>
      </c>
      <c r="K1601" s="16">
        <v>0.16718407165522384</v>
      </c>
      <c r="L1601" s="16">
        <v>0.15464723613534875</v>
      </c>
      <c r="M1601" s="16">
        <v>7.1708447261049954E-2</v>
      </c>
    </row>
    <row r="1602" spans="1:14" x14ac:dyDescent="0.25">
      <c r="A1602" s="28" t="s">
        <v>103</v>
      </c>
      <c r="B1602" s="15">
        <v>0.41438650818765432</v>
      </c>
      <c r="C1602" s="16">
        <v>0.45518907359287963</v>
      </c>
      <c r="D1602" s="6">
        <v>0.44169476555162324</v>
      </c>
      <c r="E1602" s="16">
        <v>0.46609169152496865</v>
      </c>
      <c r="F1602" s="6">
        <v>0.48489860417113645</v>
      </c>
      <c r="G1602" s="16">
        <v>0.47601424398989317</v>
      </c>
      <c r="H1602" s="16">
        <v>0.40659994822763773</v>
      </c>
      <c r="I1602" s="16">
        <v>0.51193213177430397</v>
      </c>
      <c r="J1602" s="16">
        <v>0.51747409612237127</v>
      </c>
      <c r="K1602" s="16">
        <v>0.46353475630439711</v>
      </c>
      <c r="L1602" s="16">
        <v>0.46713732067175878</v>
      </c>
      <c r="M1602" s="16">
        <v>0.4798305351834341</v>
      </c>
    </row>
    <row r="1603" spans="1:14" x14ac:dyDescent="0.25">
      <c r="A1603" s="28" t="s">
        <v>104</v>
      </c>
      <c r="B1603" s="15">
        <v>0.34260675443163147</v>
      </c>
      <c r="C1603" s="16">
        <v>0.28760554126147697</v>
      </c>
      <c r="D1603" s="6">
        <v>0.29762152528070301</v>
      </c>
      <c r="E1603" s="16">
        <v>0.29494198136981986</v>
      </c>
      <c r="F1603" s="6">
        <v>0.29404648604407396</v>
      </c>
      <c r="G1603" s="16">
        <v>0.28053961671255417</v>
      </c>
      <c r="H1603" s="16">
        <v>0.29434830838011372</v>
      </c>
      <c r="I1603" s="16">
        <v>0.2738834529166011</v>
      </c>
      <c r="J1603" s="16">
        <v>0.32736803488527683</v>
      </c>
      <c r="K1603" s="16">
        <v>0.33826263563095493</v>
      </c>
      <c r="L1603" s="16">
        <v>0.33385082609976663</v>
      </c>
      <c r="M1603" s="16">
        <v>0.37675257029446585</v>
      </c>
    </row>
    <row r="1604" spans="1:14" x14ac:dyDescent="0.25">
      <c r="A1604" s="59" t="s">
        <v>248</v>
      </c>
      <c r="B1604" s="17">
        <v>1</v>
      </c>
      <c r="C1604" s="18">
        <v>1</v>
      </c>
      <c r="D1604" s="8">
        <v>1</v>
      </c>
      <c r="E1604" s="18">
        <v>1</v>
      </c>
      <c r="F1604" s="8">
        <v>1</v>
      </c>
      <c r="G1604" s="18">
        <v>1</v>
      </c>
      <c r="H1604" s="18">
        <v>1</v>
      </c>
      <c r="I1604" s="18">
        <v>1</v>
      </c>
      <c r="J1604" s="18">
        <v>1</v>
      </c>
      <c r="K1604" s="18">
        <v>1</v>
      </c>
      <c r="L1604" s="18">
        <v>1</v>
      </c>
      <c r="M1604" s="18">
        <v>1</v>
      </c>
    </row>
    <row r="1605" spans="1:14" s="36" customFormat="1" x14ac:dyDescent="0.25">
      <c r="A1605" s="31" t="s">
        <v>249</v>
      </c>
      <c r="B1605" s="32">
        <v>211.60152000000011</v>
      </c>
      <c r="C1605" s="33">
        <v>303.31324500000045</v>
      </c>
      <c r="D1605" s="34">
        <v>272.50636500000036</v>
      </c>
      <c r="E1605" s="33">
        <v>278.39290499999981</v>
      </c>
      <c r="F1605" s="34">
        <v>294.73008356545961</v>
      </c>
      <c r="G1605" s="33">
        <v>288.39914772727269</v>
      </c>
      <c r="H1605" s="33">
        <v>272.28218829516538</v>
      </c>
      <c r="I1605" s="33">
        <v>273.58900000000006</v>
      </c>
      <c r="J1605" s="33">
        <v>260.6233256351037</v>
      </c>
      <c r="K1605" s="33">
        <v>230.26144067796588</v>
      </c>
      <c r="L1605" s="33">
        <v>237.33643031784865</v>
      </c>
      <c r="M1605" s="33">
        <v>109.97564402810305</v>
      </c>
    </row>
    <row r="1606" spans="1:14" x14ac:dyDescent="0.25">
      <c r="A1606" s="41" t="s">
        <v>250</v>
      </c>
      <c r="B1606" s="40">
        <v>411</v>
      </c>
      <c r="C1606" s="38">
        <v>367</v>
      </c>
      <c r="D1606" s="39">
        <v>235</v>
      </c>
      <c r="E1606" s="38">
        <v>223</v>
      </c>
      <c r="F1606" s="39">
        <v>221</v>
      </c>
      <c r="G1606" s="38">
        <v>102</v>
      </c>
      <c r="H1606" s="38">
        <v>214</v>
      </c>
      <c r="I1606" s="38">
        <v>113</v>
      </c>
      <c r="J1606" s="38">
        <v>233</v>
      </c>
      <c r="K1606" s="38">
        <v>171</v>
      </c>
      <c r="L1606" s="38">
        <v>203</v>
      </c>
      <c r="M1606" s="38">
        <v>102</v>
      </c>
    </row>
    <row r="1608" spans="1:14" s="36" customFormat="1" x14ac:dyDescent="0.25">
      <c r="A1608" s="62" t="s">
        <v>376</v>
      </c>
      <c r="B1608" s="63">
        <f t="shared" ref="B1608:M1608" si="159">B1599+B1600</f>
        <v>9.7333020103069157E-2</v>
      </c>
      <c r="C1608" s="63">
        <f t="shared" si="159"/>
        <v>5.576284675599965E-2</v>
      </c>
      <c r="D1608" s="63">
        <f t="shared" si="159"/>
        <v>6.1357722781998053E-2</v>
      </c>
      <c r="E1608" s="63">
        <f t="shared" si="159"/>
        <v>6.4585320520291312E-2</v>
      </c>
      <c r="F1608" s="63">
        <f t="shared" si="159"/>
        <v>7.2789323312676457E-2</v>
      </c>
      <c r="G1608" s="63">
        <f t="shared" si="159"/>
        <v>7.7595267764353576E-2</v>
      </c>
      <c r="H1608" s="63">
        <f t="shared" si="159"/>
        <v>9.3429489126402143E-2</v>
      </c>
      <c r="I1608" s="63">
        <f t="shared" si="159"/>
        <v>6.4317278837964953E-2</v>
      </c>
      <c r="J1608" s="63">
        <f t="shared" si="159"/>
        <v>3.296059633194183E-2</v>
      </c>
      <c r="K1608" s="63">
        <f t="shared" si="159"/>
        <v>3.1018536409424105E-2</v>
      </c>
      <c r="L1608" s="63">
        <f t="shared" si="159"/>
        <v>4.4364617093125988E-2</v>
      </c>
      <c r="M1608" s="63">
        <f t="shared" si="159"/>
        <v>7.170844726104994E-2</v>
      </c>
    </row>
    <row r="1609" spans="1:14" s="36" customFormat="1" x14ac:dyDescent="0.25">
      <c r="A1609" s="64" t="s">
        <v>377</v>
      </c>
      <c r="B1609" s="63">
        <f t="shared" ref="B1609:M1609" si="160">B1601</f>
        <v>0.14567371727764505</v>
      </c>
      <c r="C1609" s="63">
        <f t="shared" si="160"/>
        <v>0.20144253838964357</v>
      </c>
      <c r="D1609" s="63">
        <f t="shared" si="160"/>
        <v>0.19932598638567559</v>
      </c>
      <c r="E1609" s="63">
        <f t="shared" si="160"/>
        <v>0.17438100658492012</v>
      </c>
      <c r="F1609" s="63">
        <f t="shared" si="160"/>
        <v>0.14826558647211313</v>
      </c>
      <c r="G1609" s="63">
        <f t="shared" si="160"/>
        <v>0.16585087153319911</v>
      </c>
      <c r="H1609" s="63">
        <f t="shared" si="160"/>
        <v>0.20562225426584649</v>
      </c>
      <c r="I1609" s="63">
        <f t="shared" si="160"/>
        <v>0.14986713647112998</v>
      </c>
      <c r="J1609" s="63">
        <f t="shared" si="160"/>
        <v>0.12219727266041013</v>
      </c>
      <c r="K1609" s="63">
        <f t="shared" si="160"/>
        <v>0.16718407165522384</v>
      </c>
      <c r="L1609" s="63">
        <f t="shared" si="160"/>
        <v>0.15464723613534875</v>
      </c>
      <c r="M1609" s="63">
        <f t="shared" si="160"/>
        <v>7.1708447261049954E-2</v>
      </c>
    </row>
    <row r="1610" spans="1:14" s="36" customFormat="1" x14ac:dyDescent="0.25">
      <c r="A1610" s="65" t="s">
        <v>378</v>
      </c>
      <c r="B1610" s="63">
        <f t="shared" ref="B1610:M1610" si="161">B1602+B1603</f>
        <v>0.75699326261928579</v>
      </c>
      <c r="C1610" s="63">
        <f t="shared" si="161"/>
        <v>0.74279461485435661</v>
      </c>
      <c r="D1610" s="63">
        <f t="shared" si="161"/>
        <v>0.73931629083232631</v>
      </c>
      <c r="E1610" s="63">
        <f t="shared" si="161"/>
        <v>0.76103367289478852</v>
      </c>
      <c r="F1610" s="63">
        <f t="shared" si="161"/>
        <v>0.77894509021521041</v>
      </c>
      <c r="G1610" s="63">
        <f t="shared" si="161"/>
        <v>0.75655386070244734</v>
      </c>
      <c r="H1610" s="63">
        <f t="shared" si="161"/>
        <v>0.7009482566077514</v>
      </c>
      <c r="I1610" s="63">
        <f t="shared" si="161"/>
        <v>0.78581558469090507</v>
      </c>
      <c r="J1610" s="63">
        <f t="shared" si="161"/>
        <v>0.84484213100764816</v>
      </c>
      <c r="K1610" s="63">
        <f t="shared" si="161"/>
        <v>0.80179739193535204</v>
      </c>
      <c r="L1610" s="63">
        <f t="shared" si="161"/>
        <v>0.80098814677152541</v>
      </c>
      <c r="M1610" s="63">
        <f t="shared" si="161"/>
        <v>0.85658310547789995</v>
      </c>
    </row>
    <row r="1611" spans="1:14" x14ac:dyDescent="0.25">
      <c r="A1611"/>
      <c r="B1611" s="36"/>
      <c r="C1611" s="36"/>
      <c r="D1611" s="36"/>
      <c r="E1611" s="36"/>
      <c r="N1611" s="36"/>
    </row>
    <row r="1612" spans="1:14" x14ac:dyDescent="0.25">
      <c r="A1612" s="60" t="s">
        <v>374</v>
      </c>
      <c r="B1612" s="61">
        <v>3.969455843228348</v>
      </c>
      <c r="C1612" s="61">
        <v>3.9480428228579352</v>
      </c>
      <c r="D1612" s="61">
        <v>3.9694366221500923</v>
      </c>
      <c r="E1612" s="61">
        <v>3.963403575245569</v>
      </c>
      <c r="F1612" s="61">
        <v>3.9941819199097206</v>
      </c>
      <c r="G1612" s="61">
        <v>3.933065068240138</v>
      </c>
      <c r="H1612" s="61">
        <v>3.8598305342926489</v>
      </c>
      <c r="I1612" s="61">
        <v>3.9754906081750367</v>
      </c>
      <c r="J1612" s="61">
        <v>4.1147900884271964</v>
      </c>
      <c r="K1612" s="61">
        <v>4.1020425689050333</v>
      </c>
      <c r="L1612" s="61">
        <v>4.0768646737529197</v>
      </c>
      <c r="M1612" s="61">
        <v>4.1204503445514877</v>
      </c>
    </row>
    <row r="1613" spans="1:14" x14ac:dyDescent="0.25">
      <c r="A1613"/>
    </row>
    <row r="1614" spans="1:14" x14ac:dyDescent="0.25">
      <c r="A1614" s="71" t="s">
        <v>396</v>
      </c>
      <c r="B1614" s="71" t="s">
        <v>458</v>
      </c>
    </row>
    <row r="1615" spans="1:14" x14ac:dyDescent="0.25">
      <c r="A1615" s="71" t="s">
        <v>398</v>
      </c>
      <c r="B1615" s="71" t="s">
        <v>399</v>
      </c>
    </row>
    <row r="1616" spans="1:14" x14ac:dyDescent="0.25">
      <c r="A1616" s="57"/>
      <c r="B1616" s="58"/>
      <c r="C1616" s="58"/>
      <c r="D1616" s="58"/>
      <c r="E1616" s="58"/>
      <c r="F1616" s="58"/>
      <c r="G1616" s="58"/>
      <c r="H1616" s="58"/>
      <c r="I1616" s="58"/>
      <c r="J1616" s="58"/>
      <c r="K1616" s="58"/>
      <c r="L1616" s="58"/>
      <c r="M1616" s="58"/>
      <c r="N1616" s="58"/>
    </row>
    <row r="1617" spans="1:14" x14ac:dyDescent="0.25">
      <c r="A1617" s="30" t="s">
        <v>319</v>
      </c>
      <c r="B1617" s="1"/>
      <c r="C1617" s="2"/>
    </row>
    <row r="1619" spans="1:14" x14ac:dyDescent="0.25">
      <c r="N1619" s="10" t="s">
        <v>12</v>
      </c>
    </row>
    <row r="1620" spans="1:14" x14ac:dyDescent="0.25">
      <c r="A1620" s="27" t="s">
        <v>101</v>
      </c>
      <c r="N1620" s="13">
        <v>8.28025564337234E-3</v>
      </c>
    </row>
    <row r="1621" spans="1:14" x14ac:dyDescent="0.25">
      <c r="A1621" s="28" t="s">
        <v>102</v>
      </c>
      <c r="N1621" s="15">
        <v>2.0693838635661987E-2</v>
      </c>
    </row>
    <row r="1622" spans="1:14" x14ac:dyDescent="0.25">
      <c r="A1622" s="28" t="s">
        <v>77</v>
      </c>
      <c r="N1622" s="15">
        <v>0.15392326074508728</v>
      </c>
    </row>
    <row r="1623" spans="1:14" x14ac:dyDescent="0.25">
      <c r="A1623" s="28" t="s">
        <v>103</v>
      </c>
      <c r="N1623" s="15">
        <v>0.51412118170455179</v>
      </c>
    </row>
    <row r="1624" spans="1:14" x14ac:dyDescent="0.25">
      <c r="A1624" s="28" t="s">
        <v>104</v>
      </c>
      <c r="N1624" s="15">
        <v>0.30298146327132663</v>
      </c>
    </row>
    <row r="1625" spans="1:14" x14ac:dyDescent="0.25">
      <c r="A1625" s="59" t="s">
        <v>248</v>
      </c>
      <c r="N1625" s="17">
        <v>1</v>
      </c>
    </row>
    <row r="1626" spans="1:14" s="36" customFormat="1" x14ac:dyDescent="0.25">
      <c r="A1626" s="31" t="s">
        <v>249</v>
      </c>
      <c r="N1626" s="32">
        <v>449.41503667481595</v>
      </c>
    </row>
    <row r="1627" spans="1:14" x14ac:dyDescent="0.25">
      <c r="A1627" s="41" t="s">
        <v>250</v>
      </c>
      <c r="N1627" s="40">
        <v>373</v>
      </c>
    </row>
    <row r="1629" spans="1:14" s="36" customFormat="1" x14ac:dyDescent="0.25">
      <c r="A1629" s="62" t="s">
        <v>376</v>
      </c>
      <c r="N1629" s="63">
        <f t="shared" ref="N1629" si="162">N1620+N1621</f>
        <v>2.8974094279034329E-2</v>
      </c>
    </row>
    <row r="1630" spans="1:14" s="36" customFormat="1" x14ac:dyDescent="0.25">
      <c r="A1630" s="64" t="s">
        <v>377</v>
      </c>
      <c r="N1630" s="63">
        <f t="shared" ref="N1630" si="163">N1622</f>
        <v>0.15392326074508728</v>
      </c>
    </row>
    <row r="1631" spans="1:14" s="36" customFormat="1" x14ac:dyDescent="0.25">
      <c r="A1631" s="65" t="s">
        <v>378</v>
      </c>
      <c r="N1631" s="63">
        <f t="shared" ref="N1631" si="164">N1623+N1624</f>
        <v>0.81710264497587848</v>
      </c>
    </row>
    <row r="1632" spans="1:14" x14ac:dyDescent="0.25">
      <c r="A1632"/>
      <c r="B1632" s="36"/>
      <c r="C1632" s="36"/>
      <c r="D1632" s="36"/>
      <c r="E1632" s="36"/>
      <c r="N1632" s="36"/>
    </row>
    <row r="1633" spans="1:14" x14ac:dyDescent="0.25">
      <c r="A1633" s="60" t="s">
        <v>374</v>
      </c>
      <c r="N1633" s="61">
        <v>4.0828297583247979</v>
      </c>
    </row>
    <row r="1634" spans="1:14" x14ac:dyDescent="0.25">
      <c r="A1634"/>
    </row>
    <row r="1635" spans="1:14" x14ac:dyDescent="0.25">
      <c r="A1635" s="71" t="s">
        <v>396</v>
      </c>
      <c r="B1635" s="71" t="s">
        <v>574</v>
      </c>
    </row>
    <row r="1636" spans="1:14" x14ac:dyDescent="0.25">
      <c r="A1636" s="71" t="s">
        <v>398</v>
      </c>
      <c r="B1636" s="71" t="s">
        <v>399</v>
      </c>
    </row>
    <row r="1637" spans="1:14" x14ac:dyDescent="0.25">
      <c r="A1637" s="57"/>
      <c r="B1637" s="58"/>
      <c r="C1637" s="58"/>
      <c r="D1637" s="58"/>
      <c r="E1637" s="58"/>
      <c r="F1637" s="58"/>
      <c r="G1637" s="58"/>
      <c r="H1637" s="58"/>
      <c r="I1637" s="58"/>
      <c r="J1637" s="58"/>
      <c r="K1637" s="58"/>
      <c r="L1637" s="58"/>
      <c r="M1637" s="58"/>
      <c r="N1637" s="58"/>
    </row>
    <row r="1638" spans="1:14" x14ac:dyDescent="0.25">
      <c r="A1638" s="30" t="s">
        <v>459</v>
      </c>
      <c r="B1638" s="1"/>
      <c r="C1638" s="1"/>
      <c r="D1638" s="1"/>
      <c r="E1638" s="1"/>
      <c r="F1638" s="1"/>
      <c r="G1638" s="1"/>
      <c r="H1638" s="1"/>
      <c r="I1638" s="1"/>
      <c r="J1638" s="1"/>
      <c r="K1638" s="1"/>
      <c r="L1638" s="1"/>
      <c r="M1638" s="1"/>
      <c r="N1638" s="1"/>
    </row>
    <row r="1640" spans="1:14" x14ac:dyDescent="0.25">
      <c r="B1640" s="10" t="s">
        <v>0</v>
      </c>
      <c r="C1640" s="11" t="s">
        <v>1</v>
      </c>
      <c r="D1640" s="12" t="s">
        <v>2</v>
      </c>
      <c r="E1640" s="11" t="s">
        <v>3</v>
      </c>
      <c r="F1640" s="12" t="s">
        <v>4</v>
      </c>
      <c r="G1640" s="11" t="s">
        <v>5</v>
      </c>
      <c r="H1640" s="11" t="s">
        <v>6</v>
      </c>
      <c r="I1640" s="11" t="s">
        <v>7</v>
      </c>
      <c r="J1640" s="11" t="s">
        <v>8</v>
      </c>
      <c r="K1640" s="11" t="s">
        <v>9</v>
      </c>
      <c r="L1640" s="11" t="s">
        <v>10</v>
      </c>
      <c r="M1640" s="11" t="s">
        <v>11</v>
      </c>
      <c r="N1640" s="11" t="s">
        <v>12</v>
      </c>
    </row>
    <row r="1641" spans="1:14" x14ac:dyDescent="0.25">
      <c r="A1641" s="27" t="s">
        <v>101</v>
      </c>
      <c r="B1641" s="13">
        <v>4.1649665150947569E-2</v>
      </c>
      <c r="C1641" s="14">
        <v>3.0527831789661456E-2</v>
      </c>
      <c r="D1641" s="4">
        <v>3.2514933487616818E-2</v>
      </c>
      <c r="E1641" s="14">
        <v>2.5525606100303144E-2</v>
      </c>
      <c r="F1641" s="23"/>
      <c r="G1641" s="14">
        <v>2.4942106788961343E-2</v>
      </c>
      <c r="H1641" s="14">
        <v>2.74036775664066E-2</v>
      </c>
      <c r="I1641" s="14">
        <v>5.3045931268240129E-2</v>
      </c>
      <c r="J1641" s="14">
        <v>6.9569492162039739E-2</v>
      </c>
      <c r="K1641" s="22"/>
      <c r="L1641" s="14">
        <v>7.0741917978137864E-2</v>
      </c>
      <c r="M1641" s="14">
        <v>9.7805057548007251E-2</v>
      </c>
      <c r="N1641" s="22"/>
    </row>
    <row r="1642" spans="1:14" x14ac:dyDescent="0.25">
      <c r="A1642" s="28" t="s">
        <v>102</v>
      </c>
      <c r="B1642" s="15">
        <v>5.2098404676973804E-2</v>
      </c>
      <c r="C1642" s="16">
        <v>6.4324922094775375E-2</v>
      </c>
      <c r="D1642" s="6">
        <v>7.3145846865923778E-2</v>
      </c>
      <c r="E1642" s="16">
        <v>3.4534292810201692E-2</v>
      </c>
      <c r="F1642" s="6">
        <v>0.12315026041545679</v>
      </c>
      <c r="G1642" s="16">
        <v>0.11866798461769523</v>
      </c>
      <c r="H1642" s="16">
        <v>6.8472210046462714E-2</v>
      </c>
      <c r="I1642" s="16">
        <v>7.2689764956223715E-2</v>
      </c>
      <c r="J1642" s="16">
        <v>5.6243855017067863E-2</v>
      </c>
      <c r="K1642" s="16">
        <v>1.8351929204336904E-2</v>
      </c>
      <c r="L1642" s="16">
        <v>7.0741917978137864E-2</v>
      </c>
      <c r="M1642" s="16">
        <v>2.9938620516983674E-2</v>
      </c>
      <c r="N1642" s="16">
        <v>5.401445594842743E-2</v>
      </c>
    </row>
    <row r="1643" spans="1:14" x14ac:dyDescent="0.25">
      <c r="A1643" s="28" t="s">
        <v>77</v>
      </c>
      <c r="B1643" s="15">
        <v>0.18076645169070121</v>
      </c>
      <c r="C1643" s="16">
        <v>0.20210882246268344</v>
      </c>
      <c r="D1643" s="6">
        <v>0.14618966588213508</v>
      </c>
      <c r="E1643" s="16">
        <v>0.24774782832252529</v>
      </c>
      <c r="F1643" s="6">
        <v>0.19053537329312892</v>
      </c>
      <c r="G1643" s="16">
        <v>0.16250964886850641</v>
      </c>
      <c r="H1643" s="16">
        <v>0.2191307968791093</v>
      </c>
      <c r="I1643" s="16">
        <v>0.12573569622446384</v>
      </c>
      <c r="J1643" s="16">
        <v>0.14239237304050989</v>
      </c>
      <c r="K1643" s="16">
        <v>0.2440018464517727</v>
      </c>
      <c r="L1643" s="16">
        <v>0.10520195363981708</v>
      </c>
      <c r="M1643" s="16">
        <v>2.9938620516983674E-2</v>
      </c>
      <c r="N1643" s="16">
        <v>0.29732369603438175</v>
      </c>
    </row>
    <row r="1644" spans="1:14" x14ac:dyDescent="0.25">
      <c r="A1644" s="28" t="s">
        <v>103</v>
      </c>
      <c r="B1644" s="15">
        <v>0.38021764116314494</v>
      </c>
      <c r="C1644" s="16">
        <v>0.4060768473057596</v>
      </c>
      <c r="D1644" s="6">
        <v>0.51227599768574772</v>
      </c>
      <c r="E1644" s="16">
        <v>0.39639414030262315</v>
      </c>
      <c r="F1644" s="6">
        <v>0.39720907109969178</v>
      </c>
      <c r="G1644" s="16">
        <v>0.41874517556574675</v>
      </c>
      <c r="H1644" s="16">
        <v>0.47955202945559755</v>
      </c>
      <c r="I1644" s="16">
        <v>0.49705721510214462</v>
      </c>
      <c r="J1644" s="16">
        <v>0.48667436285502802</v>
      </c>
      <c r="K1644" s="16">
        <v>0.41752327767707359</v>
      </c>
      <c r="L1644" s="16">
        <v>0.46553996433832084</v>
      </c>
      <c r="M1644" s="16">
        <v>0.61676896580502727</v>
      </c>
      <c r="N1644" s="16">
        <v>0.40535260793123656</v>
      </c>
    </row>
    <row r="1645" spans="1:14" x14ac:dyDescent="0.25">
      <c r="A1645" s="28" t="s">
        <v>104</v>
      </c>
      <c r="B1645" s="15">
        <v>0.34526783731823246</v>
      </c>
      <c r="C1645" s="16">
        <v>0.29696157634712023</v>
      </c>
      <c r="D1645" s="6">
        <v>0.2358735560785766</v>
      </c>
      <c r="E1645" s="16">
        <v>0.29579813246434661</v>
      </c>
      <c r="F1645" s="6">
        <v>0.28910529519172257</v>
      </c>
      <c r="G1645" s="16">
        <v>0.27513508415909016</v>
      </c>
      <c r="H1645" s="16">
        <v>0.20544128605242395</v>
      </c>
      <c r="I1645" s="16">
        <v>0.25147139244892763</v>
      </c>
      <c r="J1645" s="16">
        <v>0.2451199169253544</v>
      </c>
      <c r="K1645" s="16">
        <v>0.32012294666681684</v>
      </c>
      <c r="L1645" s="16">
        <v>0.28777424606558649</v>
      </c>
      <c r="M1645" s="16">
        <v>0.22554873561299818</v>
      </c>
      <c r="N1645" s="16">
        <v>0.24330924008595431</v>
      </c>
    </row>
    <row r="1646" spans="1:14" x14ac:dyDescent="0.25">
      <c r="A1646" s="59" t="s">
        <v>248</v>
      </c>
      <c r="B1646" s="17">
        <v>1</v>
      </c>
      <c r="C1646" s="18">
        <v>1</v>
      </c>
      <c r="D1646" s="8">
        <v>1</v>
      </c>
      <c r="E1646" s="18">
        <v>1</v>
      </c>
      <c r="F1646" s="8">
        <v>1</v>
      </c>
      <c r="G1646" s="18">
        <v>1</v>
      </c>
      <c r="H1646" s="18">
        <v>1</v>
      </c>
      <c r="I1646" s="18">
        <v>1</v>
      </c>
      <c r="J1646" s="18">
        <v>1</v>
      </c>
      <c r="K1646" s="18">
        <v>1</v>
      </c>
      <c r="L1646" s="18">
        <v>1</v>
      </c>
      <c r="M1646" s="18">
        <v>1</v>
      </c>
      <c r="N1646" s="18">
        <v>1</v>
      </c>
    </row>
    <row r="1647" spans="1:14" s="36" customFormat="1" x14ac:dyDescent="0.25">
      <c r="A1647" s="31" t="s">
        <v>249</v>
      </c>
      <c r="B1647" s="32">
        <v>78.118034999999935</v>
      </c>
      <c r="C1647" s="33">
        <v>109.47436499999995</v>
      </c>
      <c r="D1647" s="34">
        <v>102.815065</v>
      </c>
      <c r="E1647" s="33">
        <v>99.789794999999984</v>
      </c>
      <c r="F1647" s="34">
        <v>119.90696378830081</v>
      </c>
      <c r="G1647" s="33">
        <v>81.336079545454538</v>
      </c>
      <c r="H1647" s="33">
        <v>92.88142493638675</v>
      </c>
      <c r="I1647" s="33">
        <v>92.344499999999996</v>
      </c>
      <c r="J1647" s="33">
        <v>83.622170900692836</v>
      </c>
      <c r="K1647" s="33">
        <v>87.815395480226016</v>
      </c>
      <c r="L1647" s="33">
        <v>69.383374083129567</v>
      </c>
      <c r="M1647" s="33">
        <v>15.433606557377056</v>
      </c>
      <c r="N1647" s="33">
        <v>12.515892420537897</v>
      </c>
    </row>
    <row r="1648" spans="1:14" x14ac:dyDescent="0.25">
      <c r="A1648" s="41" t="s">
        <v>250</v>
      </c>
      <c r="B1648" s="40">
        <v>155</v>
      </c>
      <c r="C1648" s="38">
        <v>130</v>
      </c>
      <c r="D1648" s="39">
        <v>89</v>
      </c>
      <c r="E1648" s="38">
        <v>81</v>
      </c>
      <c r="F1648" s="39">
        <v>89</v>
      </c>
      <c r="G1648" s="38">
        <v>31</v>
      </c>
      <c r="H1648" s="38">
        <v>73</v>
      </c>
      <c r="I1648" s="38">
        <v>39</v>
      </c>
      <c r="J1648" s="38">
        <v>78</v>
      </c>
      <c r="K1648" s="38">
        <v>65</v>
      </c>
      <c r="L1648" s="38">
        <v>64</v>
      </c>
      <c r="M1648" s="38">
        <v>13</v>
      </c>
      <c r="N1648" s="38">
        <v>11</v>
      </c>
    </row>
    <row r="1650" spans="1:14" s="36" customFormat="1" x14ac:dyDescent="0.25">
      <c r="A1650" s="62" t="s">
        <v>376</v>
      </c>
      <c r="B1650" s="63">
        <f t="shared" ref="B1650:M1650" si="165">B1641+B1642</f>
        <v>9.3748069827921374E-2</v>
      </c>
      <c r="C1650" s="63">
        <f t="shared" si="165"/>
        <v>9.4852753884436827E-2</v>
      </c>
      <c r="D1650" s="63">
        <f t="shared" si="165"/>
        <v>0.1056607803535406</v>
      </c>
      <c r="E1650" s="63">
        <f t="shared" si="165"/>
        <v>6.0059898910504839E-2</v>
      </c>
      <c r="F1650" s="63">
        <f t="shared" si="165"/>
        <v>0.12315026041545679</v>
      </c>
      <c r="G1650" s="63">
        <f t="shared" si="165"/>
        <v>0.14361009140665656</v>
      </c>
      <c r="H1650" s="63">
        <f t="shared" si="165"/>
        <v>9.5875887612869318E-2</v>
      </c>
      <c r="I1650" s="63">
        <f t="shared" si="165"/>
        <v>0.12573569622446384</v>
      </c>
      <c r="J1650" s="63">
        <f t="shared" si="165"/>
        <v>0.12581334717910761</v>
      </c>
      <c r="K1650" s="63">
        <f t="shared" si="165"/>
        <v>1.8351929204336904E-2</v>
      </c>
      <c r="L1650" s="63">
        <f t="shared" si="165"/>
        <v>0.14148383595627573</v>
      </c>
      <c r="M1650" s="63">
        <f t="shared" si="165"/>
        <v>0.12774367806499093</v>
      </c>
      <c r="N1650" s="63">
        <f t="shared" ref="N1650" si="166">N1641+N1642</f>
        <v>5.401445594842743E-2</v>
      </c>
    </row>
    <row r="1651" spans="1:14" s="36" customFormat="1" x14ac:dyDescent="0.25">
      <c r="A1651" s="64" t="s">
        <v>377</v>
      </c>
      <c r="B1651" s="63">
        <f t="shared" ref="B1651:M1651" si="167">B1643</f>
        <v>0.18076645169070121</v>
      </c>
      <c r="C1651" s="63">
        <f t="shared" si="167"/>
        <v>0.20210882246268344</v>
      </c>
      <c r="D1651" s="63">
        <f t="shared" si="167"/>
        <v>0.14618966588213508</v>
      </c>
      <c r="E1651" s="63">
        <f t="shared" si="167"/>
        <v>0.24774782832252529</v>
      </c>
      <c r="F1651" s="63">
        <f t="shared" si="167"/>
        <v>0.19053537329312892</v>
      </c>
      <c r="G1651" s="63">
        <f t="shared" si="167"/>
        <v>0.16250964886850641</v>
      </c>
      <c r="H1651" s="63">
        <f t="shared" si="167"/>
        <v>0.2191307968791093</v>
      </c>
      <c r="I1651" s="63">
        <f t="shared" si="167"/>
        <v>0.12573569622446384</v>
      </c>
      <c r="J1651" s="63">
        <f t="shared" si="167"/>
        <v>0.14239237304050989</v>
      </c>
      <c r="K1651" s="63">
        <f t="shared" si="167"/>
        <v>0.2440018464517727</v>
      </c>
      <c r="L1651" s="63">
        <f t="shared" si="167"/>
        <v>0.10520195363981708</v>
      </c>
      <c r="M1651" s="63">
        <f t="shared" si="167"/>
        <v>2.9938620516983674E-2</v>
      </c>
      <c r="N1651" s="63">
        <f t="shared" ref="N1651" si="168">N1643</f>
        <v>0.29732369603438175</v>
      </c>
    </row>
    <row r="1652" spans="1:14" s="36" customFormat="1" x14ac:dyDescent="0.25">
      <c r="A1652" s="65" t="s">
        <v>378</v>
      </c>
      <c r="B1652" s="63">
        <f t="shared" ref="B1652:M1652" si="169">B1644+B1645</f>
        <v>0.72548547848137734</v>
      </c>
      <c r="C1652" s="63">
        <f t="shared" si="169"/>
        <v>0.70303842365287983</v>
      </c>
      <c r="D1652" s="63">
        <f t="shared" si="169"/>
        <v>0.74814955376432435</v>
      </c>
      <c r="E1652" s="63">
        <f t="shared" si="169"/>
        <v>0.69219227276696982</v>
      </c>
      <c r="F1652" s="63">
        <f t="shared" si="169"/>
        <v>0.6863143662914144</v>
      </c>
      <c r="G1652" s="63">
        <f t="shared" si="169"/>
        <v>0.69388025972483691</v>
      </c>
      <c r="H1652" s="63">
        <f t="shared" si="169"/>
        <v>0.68499331550802145</v>
      </c>
      <c r="I1652" s="63">
        <f t="shared" si="169"/>
        <v>0.7485286075510722</v>
      </c>
      <c r="J1652" s="63">
        <f t="shared" si="169"/>
        <v>0.73179427978038247</v>
      </c>
      <c r="K1652" s="63">
        <f t="shared" si="169"/>
        <v>0.73764622434389038</v>
      </c>
      <c r="L1652" s="63">
        <f t="shared" si="169"/>
        <v>0.75331421040390734</v>
      </c>
      <c r="M1652" s="63">
        <f t="shared" si="169"/>
        <v>0.84231770141802542</v>
      </c>
      <c r="N1652" s="63">
        <f t="shared" ref="N1652" si="170">N1644+N1645</f>
        <v>0.64866184801719085</v>
      </c>
    </row>
    <row r="1653" spans="1:14" x14ac:dyDescent="0.25">
      <c r="A1653"/>
      <c r="B1653" s="36"/>
      <c r="C1653" s="36"/>
      <c r="D1653" s="36"/>
      <c r="E1653" s="36"/>
      <c r="N1653" s="36"/>
    </row>
    <row r="1654" spans="1:14" x14ac:dyDescent="0.25">
      <c r="A1654" s="60" t="s">
        <v>374</v>
      </c>
      <c r="B1654" s="61">
        <v>3.9353555808207434</v>
      </c>
      <c r="C1654" s="61">
        <v>3.8746194143259016</v>
      </c>
      <c r="D1654" s="61">
        <v>3.8458473960017443</v>
      </c>
      <c r="E1654" s="61">
        <v>3.902404900220509</v>
      </c>
      <c r="F1654" s="61">
        <v>3.8522694010676783</v>
      </c>
      <c r="G1654" s="61">
        <v>3.8004631456883087</v>
      </c>
      <c r="H1654" s="61">
        <v>3.7671550363811699</v>
      </c>
      <c r="I1654" s="61">
        <v>3.8212183725072957</v>
      </c>
      <c r="J1654" s="61">
        <v>3.7815313573645892</v>
      </c>
      <c r="K1654" s="61">
        <v>4.039417241806369</v>
      </c>
      <c r="L1654" s="61">
        <v>3.8288627025350799</v>
      </c>
      <c r="M1654" s="61">
        <v>3.8423177014180254</v>
      </c>
      <c r="N1654" s="61">
        <v>3.8379566321547176</v>
      </c>
    </row>
    <row r="1655" spans="1:14" x14ac:dyDescent="0.25">
      <c r="A1655"/>
    </row>
    <row r="1656" spans="1:14" x14ac:dyDescent="0.25">
      <c r="A1656" s="71" t="s">
        <v>396</v>
      </c>
      <c r="B1656" s="71" t="s">
        <v>460</v>
      </c>
    </row>
    <row r="1657" spans="1:14" x14ac:dyDescent="0.25">
      <c r="A1657" s="71" t="s">
        <v>398</v>
      </c>
      <c r="B1657" s="71" t="s">
        <v>399</v>
      </c>
    </row>
    <row r="1658" spans="1:14" x14ac:dyDescent="0.25">
      <c r="A1658" s="57"/>
      <c r="B1658" s="58"/>
      <c r="C1658" s="58"/>
      <c r="D1658" s="58"/>
      <c r="E1658" s="58"/>
      <c r="F1658" s="58"/>
      <c r="G1658" s="58"/>
      <c r="H1658" s="58"/>
      <c r="I1658" s="58"/>
      <c r="J1658" s="58"/>
      <c r="K1658" s="58"/>
      <c r="L1658" s="58"/>
      <c r="M1658" s="58"/>
      <c r="N1658" s="58"/>
    </row>
    <row r="1659" spans="1:14" x14ac:dyDescent="0.25">
      <c r="A1659" s="30" t="s">
        <v>461</v>
      </c>
      <c r="B1659" s="1"/>
      <c r="C1659" s="1"/>
      <c r="D1659" s="1"/>
      <c r="E1659" s="1"/>
      <c r="F1659" s="1"/>
      <c r="G1659" s="1"/>
      <c r="H1659" s="1"/>
      <c r="I1659" s="1"/>
      <c r="J1659" s="1"/>
      <c r="K1659" s="1"/>
      <c r="L1659" s="1"/>
      <c r="M1659" s="1"/>
      <c r="N1659" s="2"/>
    </row>
    <row r="1661" spans="1:14" x14ac:dyDescent="0.25">
      <c r="B1661" s="10" t="s">
        <v>0</v>
      </c>
      <c r="C1661" s="11" t="s">
        <v>1</v>
      </c>
      <c r="D1661" s="12" t="s">
        <v>2</v>
      </c>
      <c r="E1661" s="11" t="s">
        <v>3</v>
      </c>
      <c r="F1661" s="12" t="s">
        <v>4</v>
      </c>
      <c r="G1661" s="11" t="s">
        <v>5</v>
      </c>
      <c r="H1661" s="11" t="s">
        <v>6</v>
      </c>
      <c r="I1661" s="11" t="s">
        <v>7</v>
      </c>
      <c r="J1661" s="11" t="s">
        <v>8</v>
      </c>
      <c r="K1661" s="11" t="s">
        <v>9</v>
      </c>
      <c r="L1661" s="11" t="s">
        <v>10</v>
      </c>
      <c r="M1661" s="11" t="s">
        <v>11</v>
      </c>
    </row>
    <row r="1662" spans="1:14" x14ac:dyDescent="0.25">
      <c r="A1662" s="27" t="s">
        <v>181</v>
      </c>
      <c r="B1662" s="13">
        <v>3.2000481278815926E-2</v>
      </c>
      <c r="C1662" s="14">
        <v>3.2858687670902317E-2</v>
      </c>
      <c r="D1662" s="4">
        <v>1.7835158814938152E-2</v>
      </c>
      <c r="E1662" s="14">
        <v>1.6032701185318826E-2</v>
      </c>
      <c r="F1662" s="4">
        <v>3.3211321638762156E-2</v>
      </c>
      <c r="G1662" s="14">
        <v>9.1128304493251197E-2</v>
      </c>
      <c r="H1662" s="14">
        <v>5.7049334280414775E-2</v>
      </c>
      <c r="I1662" s="14">
        <v>5.3013900373422324E-2</v>
      </c>
      <c r="J1662" s="14">
        <v>5.6205753570405512E-2</v>
      </c>
      <c r="K1662" s="14">
        <v>3.6794965961038838E-2</v>
      </c>
      <c r="L1662" s="14">
        <v>6.0900809776120689E-2</v>
      </c>
      <c r="M1662" s="14">
        <v>3.0491652769804142E-2</v>
      </c>
    </row>
    <row r="1663" spans="1:14" x14ac:dyDescent="0.25">
      <c r="A1663" s="28" t="s">
        <v>182</v>
      </c>
      <c r="B1663" s="15">
        <v>0.10794600445282848</v>
      </c>
      <c r="C1663" s="16">
        <v>0.12372402822737541</v>
      </c>
      <c r="D1663" s="6">
        <v>0.13725468269845262</v>
      </c>
      <c r="E1663" s="16">
        <v>0.11034153322971935</v>
      </c>
      <c r="F1663" s="6">
        <v>0.2038689361317535</v>
      </c>
      <c r="G1663" s="16">
        <v>0.18845663694248166</v>
      </c>
      <c r="H1663" s="16">
        <v>0.19838818633735514</v>
      </c>
      <c r="I1663" s="16">
        <v>0.14098677934626211</v>
      </c>
      <c r="J1663" s="16">
        <v>0.14366694588642234</v>
      </c>
      <c r="K1663" s="16">
        <v>0.1645622074348545</v>
      </c>
      <c r="L1663" s="16">
        <v>0.16573653166477523</v>
      </c>
      <c r="M1663" s="16">
        <v>0.12608583476858287</v>
      </c>
    </row>
    <row r="1664" spans="1:14" x14ac:dyDescent="0.25">
      <c r="A1664" s="28" t="s">
        <v>77</v>
      </c>
      <c r="B1664" s="15">
        <v>0.42954285332458164</v>
      </c>
      <c r="C1664" s="16">
        <v>0.47504436736804395</v>
      </c>
      <c r="D1664" s="6">
        <v>0.45270440024158193</v>
      </c>
      <c r="E1664" s="16">
        <v>0.45080051153430573</v>
      </c>
      <c r="F1664" s="6">
        <v>0.37067533354025373</v>
      </c>
      <c r="G1664" s="16">
        <v>0.35603109313142606</v>
      </c>
      <c r="H1664" s="16">
        <v>0.37503607260498234</v>
      </c>
      <c r="I1664" s="16">
        <v>0.35804922568069908</v>
      </c>
      <c r="J1664" s="16">
        <v>0.35239078012750769</v>
      </c>
      <c r="K1664" s="16">
        <v>0.39304969359453618</v>
      </c>
      <c r="L1664" s="16">
        <v>0.33230224584967677</v>
      </c>
      <c r="M1664" s="16">
        <v>0.3106076915716669</v>
      </c>
    </row>
    <row r="1665" spans="1:14" x14ac:dyDescent="0.25">
      <c r="A1665" s="28" t="s">
        <v>183</v>
      </c>
      <c r="B1665" s="15">
        <v>0.35116651613037064</v>
      </c>
      <c r="C1665" s="16">
        <v>0.31393064543287946</v>
      </c>
      <c r="D1665" s="6">
        <v>0.33156174532267441</v>
      </c>
      <c r="E1665" s="16">
        <v>0.34737644070964174</v>
      </c>
      <c r="F1665" s="6">
        <v>0.33630751703823153</v>
      </c>
      <c r="G1665" s="16">
        <v>0.31514927498682616</v>
      </c>
      <c r="H1665" s="16">
        <v>0.30434463617347252</v>
      </c>
      <c r="I1665" s="16">
        <v>0.39838878907197078</v>
      </c>
      <c r="J1665" s="16">
        <v>0.36962368440903631</v>
      </c>
      <c r="K1665" s="16">
        <v>0.34073603087076182</v>
      </c>
      <c r="L1665" s="16">
        <v>0.3514557739918962</v>
      </c>
      <c r="M1665" s="16">
        <v>0.41227178390151031</v>
      </c>
    </row>
    <row r="1666" spans="1:14" x14ac:dyDescent="0.25">
      <c r="A1666" s="28" t="s">
        <v>184</v>
      </c>
      <c r="B1666" s="15">
        <v>7.9344144813403295E-2</v>
      </c>
      <c r="C1666" s="16">
        <v>5.4442271300798907E-2</v>
      </c>
      <c r="D1666" s="6">
        <v>6.0644012922352719E-2</v>
      </c>
      <c r="E1666" s="16">
        <v>7.5448813341014373E-2</v>
      </c>
      <c r="F1666" s="6">
        <v>5.5936891650999E-2</v>
      </c>
      <c r="G1666" s="16">
        <v>4.9234690446014875E-2</v>
      </c>
      <c r="H1666" s="16">
        <v>6.5181770603775308E-2</v>
      </c>
      <c r="I1666" s="16">
        <v>4.9561305527645635E-2</v>
      </c>
      <c r="J1666" s="16">
        <v>7.8112836006628272E-2</v>
      </c>
      <c r="K1666" s="16">
        <v>6.4857102138808853E-2</v>
      </c>
      <c r="L1666" s="16">
        <v>8.9604638717531049E-2</v>
      </c>
      <c r="M1666" s="16">
        <v>0.1205430369884358</v>
      </c>
    </row>
    <row r="1667" spans="1:14" x14ac:dyDescent="0.25">
      <c r="A1667" s="59" t="s">
        <v>248</v>
      </c>
      <c r="B1667" s="17">
        <v>1</v>
      </c>
      <c r="C1667" s="18">
        <v>1</v>
      </c>
      <c r="D1667" s="8">
        <v>1</v>
      </c>
      <c r="E1667" s="18">
        <v>1</v>
      </c>
      <c r="F1667" s="8">
        <v>1</v>
      </c>
      <c r="G1667" s="18">
        <v>1</v>
      </c>
      <c r="H1667" s="18">
        <v>1</v>
      </c>
      <c r="I1667" s="18">
        <v>1</v>
      </c>
      <c r="J1667" s="18">
        <v>1</v>
      </c>
      <c r="K1667" s="18">
        <v>1</v>
      </c>
      <c r="L1667" s="18">
        <v>1</v>
      </c>
      <c r="M1667" s="18">
        <v>1</v>
      </c>
    </row>
    <row r="1668" spans="1:14" s="36" customFormat="1" x14ac:dyDescent="0.25">
      <c r="A1668" s="31" t="s">
        <v>249</v>
      </c>
      <c r="B1668" s="32">
        <v>500.00123000000201</v>
      </c>
      <c r="C1668" s="33">
        <v>488.25580500000041</v>
      </c>
      <c r="D1668" s="34">
        <v>469.04152000000062</v>
      </c>
      <c r="E1668" s="33">
        <v>476.62492500000019</v>
      </c>
      <c r="F1668" s="34">
        <v>468.46963788300826</v>
      </c>
      <c r="G1668" s="33">
        <v>485.74744318181774</v>
      </c>
      <c r="H1668" s="33">
        <v>468.20330788803994</v>
      </c>
      <c r="I1668" s="33">
        <v>472.25349999999997</v>
      </c>
      <c r="J1668" s="33">
        <v>468.42286374133977</v>
      </c>
      <c r="K1668" s="33">
        <v>450.94138418079069</v>
      </c>
      <c r="L1668" s="33">
        <v>457.33911980440109</v>
      </c>
      <c r="M1668" s="33">
        <v>411.19250585480154</v>
      </c>
    </row>
    <row r="1669" spans="1:14" x14ac:dyDescent="0.25">
      <c r="A1669" s="41" t="s">
        <v>250</v>
      </c>
      <c r="B1669" s="40">
        <v>932</v>
      </c>
      <c r="C1669" s="38">
        <v>579</v>
      </c>
      <c r="D1669" s="39">
        <v>386</v>
      </c>
      <c r="E1669" s="38">
        <v>376</v>
      </c>
      <c r="F1669" s="39">
        <v>339</v>
      </c>
      <c r="G1669" s="38">
        <v>172</v>
      </c>
      <c r="H1669" s="38">
        <v>368</v>
      </c>
      <c r="I1669" s="38">
        <v>191</v>
      </c>
      <c r="J1669" s="38">
        <v>407</v>
      </c>
      <c r="K1669" s="38">
        <v>321</v>
      </c>
      <c r="L1669" s="38">
        <v>376</v>
      </c>
      <c r="M1669" s="38">
        <v>364</v>
      </c>
    </row>
    <row r="1671" spans="1:14" s="36" customFormat="1" x14ac:dyDescent="0.25">
      <c r="A1671" s="62" t="s">
        <v>376</v>
      </c>
      <c r="B1671" s="63">
        <f t="shared" ref="B1671:M1671" si="171">B1662+B1663</f>
        <v>0.13994648573164442</v>
      </c>
      <c r="C1671" s="63">
        <f t="shared" si="171"/>
        <v>0.15658271589827771</v>
      </c>
      <c r="D1671" s="63">
        <f t="shared" si="171"/>
        <v>0.15508984151339078</v>
      </c>
      <c r="E1671" s="63">
        <f t="shared" si="171"/>
        <v>0.12637423441503817</v>
      </c>
      <c r="F1671" s="63">
        <f t="shared" si="171"/>
        <v>0.23708025777051567</v>
      </c>
      <c r="G1671" s="63">
        <f t="shared" si="171"/>
        <v>0.27958494143573287</v>
      </c>
      <c r="H1671" s="63">
        <f t="shared" si="171"/>
        <v>0.25543752061776992</v>
      </c>
      <c r="I1671" s="63">
        <f t="shared" si="171"/>
        <v>0.19400067971968443</v>
      </c>
      <c r="J1671" s="63">
        <f t="shared" si="171"/>
        <v>0.19987269945682784</v>
      </c>
      <c r="K1671" s="63">
        <f t="shared" si="171"/>
        <v>0.20135717339589335</v>
      </c>
      <c r="L1671" s="63">
        <f t="shared" si="171"/>
        <v>0.22663734144089592</v>
      </c>
      <c r="M1671" s="63">
        <f t="shared" si="171"/>
        <v>0.15657748753838702</v>
      </c>
    </row>
    <row r="1672" spans="1:14" s="36" customFormat="1" x14ac:dyDescent="0.25">
      <c r="A1672" s="64" t="s">
        <v>377</v>
      </c>
      <c r="B1672" s="63">
        <f t="shared" ref="B1672:M1672" si="172">B1664</f>
        <v>0.42954285332458164</v>
      </c>
      <c r="C1672" s="63">
        <f t="shared" si="172"/>
        <v>0.47504436736804395</v>
      </c>
      <c r="D1672" s="63">
        <f t="shared" si="172"/>
        <v>0.45270440024158193</v>
      </c>
      <c r="E1672" s="63">
        <f t="shared" si="172"/>
        <v>0.45080051153430573</v>
      </c>
      <c r="F1672" s="63">
        <f t="shared" si="172"/>
        <v>0.37067533354025373</v>
      </c>
      <c r="G1672" s="63">
        <f t="shared" si="172"/>
        <v>0.35603109313142606</v>
      </c>
      <c r="H1672" s="63">
        <f t="shared" si="172"/>
        <v>0.37503607260498234</v>
      </c>
      <c r="I1672" s="63">
        <f t="shared" si="172"/>
        <v>0.35804922568069908</v>
      </c>
      <c r="J1672" s="63">
        <f t="shared" si="172"/>
        <v>0.35239078012750769</v>
      </c>
      <c r="K1672" s="63">
        <f t="shared" si="172"/>
        <v>0.39304969359453618</v>
      </c>
      <c r="L1672" s="63">
        <f t="shared" si="172"/>
        <v>0.33230224584967677</v>
      </c>
      <c r="M1672" s="63">
        <f t="shared" si="172"/>
        <v>0.3106076915716669</v>
      </c>
    </row>
    <row r="1673" spans="1:14" s="36" customFormat="1" x14ac:dyDescent="0.25">
      <c r="A1673" s="65" t="s">
        <v>378</v>
      </c>
      <c r="B1673" s="63">
        <f t="shared" ref="B1673:M1673" si="173">B1665+B1666</f>
        <v>0.43051066094377394</v>
      </c>
      <c r="C1673" s="63">
        <f t="shared" si="173"/>
        <v>0.36837291673367839</v>
      </c>
      <c r="D1673" s="63">
        <f t="shared" si="173"/>
        <v>0.39220575824502713</v>
      </c>
      <c r="E1673" s="63">
        <f t="shared" si="173"/>
        <v>0.42282525405065613</v>
      </c>
      <c r="F1673" s="63">
        <f t="shared" si="173"/>
        <v>0.39224440868923055</v>
      </c>
      <c r="G1673" s="63">
        <f t="shared" si="173"/>
        <v>0.36438396543284102</v>
      </c>
      <c r="H1673" s="63">
        <f t="shared" si="173"/>
        <v>0.3695264067772478</v>
      </c>
      <c r="I1673" s="63">
        <f t="shared" si="173"/>
        <v>0.44795009459961643</v>
      </c>
      <c r="J1673" s="63">
        <f t="shared" si="173"/>
        <v>0.44773652041566459</v>
      </c>
      <c r="K1673" s="63">
        <f t="shared" si="173"/>
        <v>0.40559313300957067</v>
      </c>
      <c r="L1673" s="63">
        <f t="shared" si="173"/>
        <v>0.44106041270942725</v>
      </c>
      <c r="M1673" s="63">
        <f t="shared" si="173"/>
        <v>0.53281482088994614</v>
      </c>
    </row>
    <row r="1674" spans="1:14" x14ac:dyDescent="0.25">
      <c r="A1674"/>
      <c r="B1674" s="36"/>
      <c r="C1674" s="36"/>
      <c r="D1674" s="36"/>
      <c r="E1674" s="36"/>
      <c r="N1674" s="36"/>
    </row>
    <row r="1675" spans="1:14" x14ac:dyDescent="0.25">
      <c r="A1675" s="60" t="s">
        <v>374</v>
      </c>
      <c r="B1675" s="61">
        <v>3.3379078387467178</v>
      </c>
      <c r="C1675" s="61">
        <v>3.2333737844652957</v>
      </c>
      <c r="D1675" s="61">
        <v>3.2799247708390524</v>
      </c>
      <c r="E1675" s="61">
        <v>3.3558671317913156</v>
      </c>
      <c r="F1675" s="61">
        <v>3.1778897209309558</v>
      </c>
      <c r="G1675" s="61">
        <v>3.0429054099498729</v>
      </c>
      <c r="H1675" s="61">
        <v>3.1222213224828401</v>
      </c>
      <c r="I1675" s="61">
        <v>3.2504968200341531</v>
      </c>
      <c r="J1675" s="61">
        <v>3.2697709033950613</v>
      </c>
      <c r="K1675" s="61">
        <v>3.232298095791446</v>
      </c>
      <c r="L1675" s="61">
        <v>3.2431269002099414</v>
      </c>
      <c r="M1675" s="61">
        <v>3.4662887175701917</v>
      </c>
    </row>
    <row r="1676" spans="1:14" x14ac:dyDescent="0.25">
      <c r="A1676"/>
    </row>
    <row r="1677" spans="1:14" x14ac:dyDescent="0.25">
      <c r="A1677" s="71" t="s">
        <v>396</v>
      </c>
      <c r="B1677" s="71" t="s">
        <v>462</v>
      </c>
    </row>
    <row r="1678" spans="1:14" x14ac:dyDescent="0.25">
      <c r="A1678" s="71" t="s">
        <v>398</v>
      </c>
      <c r="B1678" s="71" t="s">
        <v>399</v>
      </c>
    </row>
    <row r="1679" spans="1:14" x14ac:dyDescent="0.25">
      <c r="A1679" s="57"/>
      <c r="B1679" s="58"/>
      <c r="C1679" s="58"/>
      <c r="D1679" s="58"/>
      <c r="E1679" s="58"/>
      <c r="F1679" s="58"/>
      <c r="G1679" s="58"/>
      <c r="H1679" s="58"/>
      <c r="I1679" s="58"/>
      <c r="J1679" s="58"/>
      <c r="K1679" s="58"/>
      <c r="L1679" s="58"/>
      <c r="M1679" s="58"/>
      <c r="N1679" s="58"/>
    </row>
    <row r="1680" spans="1:14" x14ac:dyDescent="0.25">
      <c r="A1680" s="30" t="s">
        <v>463</v>
      </c>
      <c r="B1680" s="1"/>
      <c r="C1680" s="1"/>
      <c r="D1680" s="1"/>
      <c r="E1680" s="1"/>
      <c r="F1680" s="1"/>
      <c r="G1680" s="1"/>
      <c r="H1680" s="2"/>
    </row>
    <row r="1682" spans="1:14" x14ac:dyDescent="0.25">
      <c r="I1682" s="10" t="s">
        <v>7</v>
      </c>
      <c r="J1682" s="11" t="s">
        <v>8</v>
      </c>
      <c r="K1682" s="12" t="s">
        <v>9</v>
      </c>
      <c r="L1682" s="11" t="s">
        <v>10</v>
      </c>
      <c r="M1682" s="12" t="s">
        <v>11</v>
      </c>
      <c r="N1682" s="11" t="s">
        <v>12</v>
      </c>
    </row>
    <row r="1683" spans="1:14" x14ac:dyDescent="0.25">
      <c r="A1683" s="27" t="s">
        <v>73</v>
      </c>
      <c r="I1683" s="13">
        <v>0.14949181422920171</v>
      </c>
      <c r="J1683" s="14">
        <v>0.10411727402012599</v>
      </c>
      <c r="K1683" s="4">
        <v>0.11427712677816503</v>
      </c>
      <c r="L1683" s="14">
        <v>6.8211158207285474E-2</v>
      </c>
      <c r="M1683" s="4">
        <v>1.7373813449828492E-2</v>
      </c>
      <c r="N1683" s="14">
        <v>3.4155507253109313E-2</v>
      </c>
    </row>
    <row r="1684" spans="1:14" x14ac:dyDescent="0.25">
      <c r="A1684" s="28" t="s">
        <v>74</v>
      </c>
      <c r="I1684" s="15">
        <v>0.63099933201870295</v>
      </c>
      <c r="J1684" s="16">
        <v>0.67816363509555699</v>
      </c>
      <c r="K1684" s="6">
        <v>0.66863152982492191</v>
      </c>
      <c r="L1684" s="16">
        <v>0.66114960087785246</v>
      </c>
      <c r="M1684" s="6">
        <v>0.76637376590936857</v>
      </c>
      <c r="N1684" s="16">
        <v>0.76964500962109839</v>
      </c>
    </row>
    <row r="1685" spans="1:14" x14ac:dyDescent="0.25">
      <c r="A1685" s="28" t="s">
        <v>179</v>
      </c>
      <c r="I1685" s="15">
        <v>0.21950885375209528</v>
      </c>
      <c r="J1685" s="16">
        <v>0.2177190908843169</v>
      </c>
      <c r="K1685" s="6">
        <v>0.21709134339691302</v>
      </c>
      <c r="L1685" s="16">
        <v>0.27063924091486202</v>
      </c>
      <c r="M1685" s="6">
        <v>0.21625242064080294</v>
      </c>
      <c r="N1685" s="16">
        <v>0.19619948312579222</v>
      </c>
    </row>
    <row r="1686" spans="1:14" x14ac:dyDescent="0.25">
      <c r="A1686" s="59" t="s">
        <v>248</v>
      </c>
      <c r="I1686" s="17">
        <v>1</v>
      </c>
      <c r="J1686" s="18">
        <v>1</v>
      </c>
      <c r="K1686" s="8">
        <v>1</v>
      </c>
      <c r="L1686" s="18">
        <v>1</v>
      </c>
      <c r="M1686" s="8">
        <v>1</v>
      </c>
      <c r="N1686" s="18">
        <v>1</v>
      </c>
    </row>
    <row r="1687" spans="1:14" s="36" customFormat="1" x14ac:dyDescent="0.25">
      <c r="A1687" s="31" t="s">
        <v>249</v>
      </c>
      <c r="H1687"/>
      <c r="I1687" s="32">
        <v>500.01399999999961</v>
      </c>
      <c r="J1687" s="33">
        <v>500.01131639722882</v>
      </c>
      <c r="K1687" s="34">
        <v>500.00367231638324</v>
      </c>
      <c r="L1687" s="33">
        <v>499.99706601466886</v>
      </c>
      <c r="M1687" s="34">
        <v>500.00550351288206</v>
      </c>
      <c r="N1687" s="33">
        <v>499.99633251833922</v>
      </c>
    </row>
    <row r="1688" spans="1:14" x14ac:dyDescent="0.25">
      <c r="A1688" s="41" t="s">
        <v>250</v>
      </c>
      <c r="I1688" s="40">
        <v>200</v>
      </c>
      <c r="J1688" s="38">
        <v>433</v>
      </c>
      <c r="K1688" s="39">
        <v>354</v>
      </c>
      <c r="L1688" s="38">
        <v>409</v>
      </c>
      <c r="M1688" s="39">
        <v>427</v>
      </c>
      <c r="N1688" s="38">
        <v>409</v>
      </c>
    </row>
    <row r="1689" spans="1:14" x14ac:dyDescent="0.25">
      <c r="A1689"/>
    </row>
    <row r="1690" spans="1:14" x14ac:dyDescent="0.25">
      <c r="A1690" s="71" t="s">
        <v>396</v>
      </c>
      <c r="B1690" s="71" t="s">
        <v>397</v>
      </c>
    </row>
    <row r="1691" spans="1:14" x14ac:dyDescent="0.25">
      <c r="A1691" s="71" t="s">
        <v>398</v>
      </c>
      <c r="B1691" s="71" t="s">
        <v>399</v>
      </c>
    </row>
    <row r="1692" spans="1:14" x14ac:dyDescent="0.25">
      <c r="A1692" s="57"/>
      <c r="B1692" s="58"/>
      <c r="C1692" s="58"/>
      <c r="D1692" s="58"/>
      <c r="E1692" s="58"/>
      <c r="F1692" s="58"/>
      <c r="G1692" s="58"/>
      <c r="H1692" s="58"/>
      <c r="I1692" s="58"/>
      <c r="J1692" s="58"/>
      <c r="K1692" s="58"/>
      <c r="L1692" s="58"/>
      <c r="M1692" s="58"/>
      <c r="N1692" s="58"/>
    </row>
    <row r="1693" spans="1:14" x14ac:dyDescent="0.25">
      <c r="A1693" s="30" t="s">
        <v>624</v>
      </c>
      <c r="B1693" s="1"/>
      <c r="C1693" s="1"/>
      <c r="D1693" s="1"/>
      <c r="E1693" s="1"/>
      <c r="F1693" s="1"/>
      <c r="G1693" s="1"/>
    </row>
    <row r="1695" spans="1:14" x14ac:dyDescent="0.25">
      <c r="H1695" s="3"/>
      <c r="I1695" s="10" t="s">
        <v>7</v>
      </c>
      <c r="J1695" s="11" t="s">
        <v>8</v>
      </c>
      <c r="K1695" s="12" t="s">
        <v>9</v>
      </c>
      <c r="L1695" s="11" t="s">
        <v>10</v>
      </c>
      <c r="M1695" s="12" t="s">
        <v>11</v>
      </c>
      <c r="N1695" s="11" t="s">
        <v>12</v>
      </c>
    </row>
    <row r="1696" spans="1:14" x14ac:dyDescent="0.25">
      <c r="A1696" s="27" t="s">
        <v>189</v>
      </c>
      <c r="H1696" s="5">
        <v>0.27059808817533837</v>
      </c>
      <c r="I1696" s="13">
        <v>0.26213410392251302</v>
      </c>
      <c r="J1696" s="14">
        <v>0.30353856909617838</v>
      </c>
      <c r="K1696" s="4">
        <v>0.23814714839424136</v>
      </c>
      <c r="L1696" s="14">
        <v>0.31243592776594903</v>
      </c>
      <c r="M1696" s="4">
        <v>0.22695350937495784</v>
      </c>
      <c r="N1696" s="14">
        <v>0.24750348974551703</v>
      </c>
    </row>
    <row r="1697" spans="1:14" x14ac:dyDescent="0.25">
      <c r="A1697" s="28" t="s">
        <v>190</v>
      </c>
      <c r="H1697" s="7">
        <v>0.19820514853385413</v>
      </c>
      <c r="I1697" s="15">
        <v>0.14806416225183289</v>
      </c>
      <c r="J1697" s="16">
        <v>0.22881723374637727</v>
      </c>
      <c r="K1697" s="6">
        <v>0.2016022978959025</v>
      </c>
      <c r="L1697" s="16">
        <v>0.16851983282075547</v>
      </c>
      <c r="M1697" s="6">
        <v>0.33333333333333326</v>
      </c>
      <c r="N1697" s="16">
        <v>0.29707577221804643</v>
      </c>
    </row>
    <row r="1698" spans="1:14" x14ac:dyDescent="0.25">
      <c r="A1698" s="28" t="s">
        <v>43</v>
      </c>
      <c r="H1698" s="7">
        <v>0.53119676329080756</v>
      </c>
      <c r="I1698" s="15">
        <v>0.58980173382565426</v>
      </c>
      <c r="J1698" s="16">
        <v>0.46764419715744437</v>
      </c>
      <c r="K1698" s="6">
        <v>0.5602505537098561</v>
      </c>
      <c r="L1698" s="16">
        <v>0.51904423941329536</v>
      </c>
      <c r="M1698" s="6">
        <v>0.43971315729170873</v>
      </c>
      <c r="N1698" s="16">
        <v>0.45542073803643662</v>
      </c>
    </row>
    <row r="1699" spans="1:14" x14ac:dyDescent="0.25">
      <c r="A1699" s="59" t="s">
        <v>248</v>
      </c>
      <c r="H1699" s="9">
        <v>1</v>
      </c>
      <c r="I1699" s="17">
        <v>1</v>
      </c>
      <c r="J1699" s="18">
        <v>1</v>
      </c>
      <c r="K1699" s="8">
        <v>1</v>
      </c>
      <c r="L1699" s="18">
        <v>1</v>
      </c>
      <c r="M1699" s="8">
        <v>1</v>
      </c>
      <c r="N1699" s="18">
        <v>1</v>
      </c>
    </row>
    <row r="1700" spans="1:14" s="36" customFormat="1" x14ac:dyDescent="0.25">
      <c r="A1700" s="31" t="s">
        <v>249</v>
      </c>
      <c r="H1700" s="35">
        <v>247.41877101872421</v>
      </c>
      <c r="I1700" s="32">
        <v>74.747999999999976</v>
      </c>
      <c r="J1700" s="33">
        <v>55.66177829099307</v>
      </c>
      <c r="K1700" s="34">
        <v>57.138983050847457</v>
      </c>
      <c r="L1700" s="33">
        <v>34.105378973105132</v>
      </c>
      <c r="M1700" s="34">
        <v>8.6870023419203779</v>
      </c>
      <c r="N1700" s="33">
        <v>17.077628361858192</v>
      </c>
    </row>
    <row r="1701" spans="1:14" x14ac:dyDescent="0.25">
      <c r="A1701" s="41" t="s">
        <v>250</v>
      </c>
      <c r="H1701" s="37">
        <v>185</v>
      </c>
      <c r="I1701" s="40">
        <v>30</v>
      </c>
      <c r="J1701" s="38">
        <v>51</v>
      </c>
      <c r="K1701" s="39">
        <v>40</v>
      </c>
      <c r="L1701" s="38">
        <v>33</v>
      </c>
      <c r="M1701" s="39">
        <v>12</v>
      </c>
      <c r="N1701" s="38">
        <v>19</v>
      </c>
    </row>
    <row r="1702" spans="1:14" x14ac:dyDescent="0.25">
      <c r="A1702"/>
    </row>
    <row r="1703" spans="1:14" x14ac:dyDescent="0.25">
      <c r="A1703" s="71" t="s">
        <v>396</v>
      </c>
      <c r="B1703" s="71" t="s">
        <v>465</v>
      </c>
    </row>
    <row r="1704" spans="1:14" x14ac:dyDescent="0.25">
      <c r="A1704" s="71" t="s">
        <v>398</v>
      </c>
      <c r="B1704" s="71" t="s">
        <v>399</v>
      </c>
    </row>
    <row r="1706" spans="1:14" x14ac:dyDescent="0.25">
      <c r="A1706" s="30" t="s">
        <v>521</v>
      </c>
      <c r="B1706" s="1"/>
      <c r="C1706" s="1"/>
      <c r="D1706" s="1"/>
      <c r="E1706" s="1"/>
      <c r="F1706" s="1"/>
      <c r="G1706" s="1"/>
      <c r="H1706" s="2"/>
    </row>
    <row r="1708" spans="1:14" x14ac:dyDescent="0.25">
      <c r="I1708" s="10" t="s">
        <v>7</v>
      </c>
      <c r="J1708" s="11" t="s">
        <v>8</v>
      </c>
      <c r="K1708" s="12" t="s">
        <v>9</v>
      </c>
      <c r="L1708" s="11" t="s">
        <v>10</v>
      </c>
      <c r="M1708" s="12" t="s">
        <v>11</v>
      </c>
      <c r="N1708" s="11" t="s">
        <v>12</v>
      </c>
    </row>
    <row r="1709" spans="1:14" x14ac:dyDescent="0.25">
      <c r="A1709" s="27" t="s">
        <v>89</v>
      </c>
      <c r="I1709" s="24"/>
      <c r="J1709" s="14">
        <v>1.5277910749428221E-2</v>
      </c>
      <c r="K1709" s="4">
        <v>5.6409191583610178E-2</v>
      </c>
      <c r="L1709" s="14">
        <v>4.5501143442946146E-2</v>
      </c>
      <c r="M1709" s="4">
        <v>5.3189911979187716E-2</v>
      </c>
      <c r="N1709" s="14">
        <v>3.9586241454597514E-2</v>
      </c>
    </row>
    <row r="1710" spans="1:14" x14ac:dyDescent="0.25">
      <c r="A1710" s="28" t="s">
        <v>90</v>
      </c>
      <c r="I1710" s="15">
        <v>8.2530636271204591E-2</v>
      </c>
      <c r="J1710" s="16">
        <v>4.0821232913142907E-2</v>
      </c>
      <c r="K1710" s="6">
        <v>5.6409191583610178E-2</v>
      </c>
      <c r="L1710" s="19"/>
      <c r="M1710" s="20"/>
      <c r="N1710" s="19"/>
    </row>
    <row r="1711" spans="1:14" x14ac:dyDescent="0.25">
      <c r="A1711" s="28" t="s">
        <v>77</v>
      </c>
      <c r="I1711" s="15">
        <v>0.31067051961256492</v>
      </c>
      <c r="J1711" s="16">
        <v>0.20410616456571454</v>
      </c>
      <c r="K1711" s="6">
        <v>0.19359080841638979</v>
      </c>
      <c r="L1711" s="16">
        <v>0.24233104644744105</v>
      </c>
      <c r="M1711" s="6">
        <v>0.38652324531252108</v>
      </c>
      <c r="N1711" s="16">
        <v>7.9172482909195027E-2</v>
      </c>
    </row>
    <row r="1712" spans="1:14" x14ac:dyDescent="0.25">
      <c r="A1712" s="28" t="s">
        <v>91</v>
      </c>
      <c r="I1712" s="15">
        <v>0.35193583774816717</v>
      </c>
      <c r="J1712" s="16">
        <v>0.51014520504228511</v>
      </c>
      <c r="K1712" s="6">
        <v>0.53237472314507217</v>
      </c>
      <c r="L1712" s="16">
        <v>0.52275057172147299</v>
      </c>
      <c r="M1712" s="6">
        <v>0.28014342135414561</v>
      </c>
      <c r="N1712" s="16">
        <v>0.42582053759977095</v>
      </c>
    </row>
    <row r="1713" spans="1:18" x14ac:dyDescent="0.25">
      <c r="A1713" s="28" t="s">
        <v>595</v>
      </c>
      <c r="I1713" s="15">
        <v>0.18932948038743513</v>
      </c>
      <c r="J1713" s="16">
        <v>0.1735503430668581</v>
      </c>
      <c r="K1713" s="6">
        <v>0.13301148947951272</v>
      </c>
      <c r="L1713" s="16">
        <v>0.18941723838813973</v>
      </c>
      <c r="M1713" s="6">
        <v>0.28014342135414561</v>
      </c>
      <c r="N1713" s="16">
        <v>0.29707577221804643</v>
      </c>
    </row>
    <row r="1714" spans="1:18" x14ac:dyDescent="0.25">
      <c r="A1714" s="28" t="s">
        <v>191</v>
      </c>
      <c r="I1714" s="15">
        <v>6.5533525980628254E-2</v>
      </c>
      <c r="J1714" s="16">
        <v>5.6099143662571134E-2</v>
      </c>
      <c r="K1714" s="6">
        <v>2.8204595791805089E-2</v>
      </c>
      <c r="L1714" s="19"/>
      <c r="M1714" s="20"/>
      <c r="N1714" s="16">
        <v>0.15834496581839005</v>
      </c>
    </row>
    <row r="1715" spans="1:18" x14ac:dyDescent="0.25">
      <c r="A1715" s="59" t="s">
        <v>248</v>
      </c>
      <c r="I1715" s="17">
        <v>1</v>
      </c>
      <c r="J1715" s="18">
        <v>1</v>
      </c>
      <c r="K1715" s="8">
        <v>1</v>
      </c>
      <c r="L1715" s="18">
        <v>1</v>
      </c>
      <c r="M1715" s="8">
        <v>1</v>
      </c>
      <c r="N1715" s="18">
        <v>1</v>
      </c>
    </row>
    <row r="1716" spans="1:18" s="36" customFormat="1" x14ac:dyDescent="0.25">
      <c r="A1716" s="31" t="s">
        <v>249</v>
      </c>
      <c r="I1716" s="32">
        <v>74.74799999999999</v>
      </c>
      <c r="J1716" s="33">
        <v>54.27540415704388</v>
      </c>
      <c r="K1716" s="34">
        <v>57.138983050847465</v>
      </c>
      <c r="L1716" s="33">
        <v>34.105378973105132</v>
      </c>
      <c r="M1716" s="34">
        <v>8.6870023419203779</v>
      </c>
      <c r="N1716" s="33">
        <v>17.077628361858192</v>
      </c>
    </row>
    <row r="1717" spans="1:18" x14ac:dyDescent="0.25">
      <c r="A1717" s="41" t="s">
        <v>250</v>
      </c>
      <c r="I1717" s="40">
        <v>30</v>
      </c>
      <c r="J1717" s="38">
        <v>50</v>
      </c>
      <c r="K1717" s="39">
        <v>40</v>
      </c>
      <c r="L1717" s="38">
        <v>33</v>
      </c>
      <c r="M1717" s="39">
        <v>12</v>
      </c>
      <c r="N1717" s="38">
        <v>19</v>
      </c>
    </row>
    <row r="1719" spans="1:18" s="36" customFormat="1" x14ac:dyDescent="0.25">
      <c r="A1719" s="62" t="s">
        <v>376</v>
      </c>
      <c r="I1719" s="63">
        <f>I1709+I1710</f>
        <v>8.2530636271204591E-2</v>
      </c>
      <c r="J1719" s="63">
        <f t="shared" ref="J1719:N1719" si="174">J1709+J1710</f>
        <v>5.6099143662571127E-2</v>
      </c>
      <c r="K1719" s="63">
        <f t="shared" si="174"/>
        <v>0.11281838316722036</v>
      </c>
      <c r="L1719" s="63">
        <f t="shared" si="174"/>
        <v>4.5501143442946146E-2</v>
      </c>
      <c r="M1719" s="63">
        <f t="shared" si="174"/>
        <v>5.3189911979187716E-2</v>
      </c>
      <c r="N1719" s="63">
        <f t="shared" si="174"/>
        <v>3.9586241454597514E-2</v>
      </c>
      <c r="R1719" s="69"/>
    </row>
    <row r="1720" spans="1:18" s="36" customFormat="1" x14ac:dyDescent="0.25">
      <c r="A1720" s="64" t="s">
        <v>377</v>
      </c>
      <c r="I1720" s="63">
        <f>I1711</f>
        <v>0.31067051961256492</v>
      </c>
      <c r="J1720" s="63">
        <f t="shared" ref="J1720:N1720" si="175">J1711</f>
        <v>0.20410616456571454</v>
      </c>
      <c r="K1720" s="63">
        <f t="shared" si="175"/>
        <v>0.19359080841638979</v>
      </c>
      <c r="L1720" s="63">
        <f t="shared" si="175"/>
        <v>0.24233104644744105</v>
      </c>
      <c r="M1720" s="63">
        <f t="shared" si="175"/>
        <v>0.38652324531252108</v>
      </c>
      <c r="N1720" s="63">
        <f t="shared" si="175"/>
        <v>7.9172482909195027E-2</v>
      </c>
      <c r="R1720" s="69"/>
    </row>
    <row r="1721" spans="1:18" s="36" customFormat="1" x14ac:dyDescent="0.25">
      <c r="A1721" s="65" t="s">
        <v>378</v>
      </c>
      <c r="I1721" s="63">
        <f>I1712+I1713</f>
        <v>0.5412653181356023</v>
      </c>
      <c r="J1721" s="63">
        <f t="shared" ref="J1721:N1721" si="176">J1712+J1713</f>
        <v>0.68369554810914324</v>
      </c>
      <c r="K1721" s="63">
        <f t="shared" si="176"/>
        <v>0.66538621262458486</v>
      </c>
      <c r="L1721" s="63">
        <f t="shared" si="176"/>
        <v>0.71216781010961272</v>
      </c>
      <c r="M1721" s="63">
        <f t="shared" si="176"/>
        <v>0.56028684270829121</v>
      </c>
      <c r="N1721" s="63">
        <f t="shared" si="176"/>
        <v>0.72289630981781738</v>
      </c>
      <c r="R1721" s="69"/>
    </row>
    <row r="1722" spans="1:18" x14ac:dyDescent="0.25">
      <c r="A1722"/>
      <c r="B1722" s="36"/>
      <c r="C1722" s="36"/>
      <c r="D1722" s="36"/>
      <c r="E1722" s="36"/>
      <c r="N1722" s="36"/>
      <c r="Q1722" s="36"/>
      <c r="R1722" s="69"/>
    </row>
    <row r="1723" spans="1:18" x14ac:dyDescent="0.25">
      <c r="A1723" s="60" t="s">
        <v>374</v>
      </c>
      <c r="I1723" s="61">
        <v>3.6935124804042974</v>
      </c>
      <c r="J1723" s="61">
        <v>3.8325756158473778</v>
      </c>
      <c r="K1723" s="61">
        <v>3.647430647056729</v>
      </c>
      <c r="L1723" s="61">
        <v>3.8105827616118599</v>
      </c>
      <c r="M1723" s="61">
        <v>3.7340504401040611</v>
      </c>
      <c r="N1723" s="61">
        <v>4.1177971507548365</v>
      </c>
      <c r="Q1723" s="36"/>
      <c r="R1723" s="69"/>
    </row>
    <row r="1724" spans="1:18" x14ac:dyDescent="0.25">
      <c r="A1724" s="66" t="s">
        <v>392</v>
      </c>
      <c r="I1724" s="68">
        <v>69.849499999999992</v>
      </c>
      <c r="J1724" s="68">
        <v>51.230600461893737</v>
      </c>
      <c r="K1724" s="68">
        <v>55.527401129943456</v>
      </c>
      <c r="L1724" s="68">
        <v>34.10537897310514</v>
      </c>
      <c r="M1724" s="68">
        <v>8.6870023419203779</v>
      </c>
      <c r="N1724" s="68">
        <v>14.373471882640589</v>
      </c>
      <c r="Q1724" s="36"/>
      <c r="R1724" s="69"/>
    </row>
    <row r="1725" spans="1:18" x14ac:dyDescent="0.25">
      <c r="A1725" s="70" t="s">
        <v>393</v>
      </c>
      <c r="I1725" s="68">
        <v>28</v>
      </c>
      <c r="J1725" s="68">
        <v>47</v>
      </c>
      <c r="K1725" s="68">
        <v>39</v>
      </c>
      <c r="L1725" s="68">
        <v>33</v>
      </c>
      <c r="M1725" s="68">
        <v>12</v>
      </c>
      <c r="N1725" s="68">
        <v>15</v>
      </c>
      <c r="R1725" s="69"/>
    </row>
    <row r="1726" spans="1:18" x14ac:dyDescent="0.25">
      <c r="A1726"/>
    </row>
    <row r="1727" spans="1:18" x14ac:dyDescent="0.25">
      <c r="A1727" s="71" t="s">
        <v>396</v>
      </c>
      <c r="B1727" s="71" t="s">
        <v>465</v>
      </c>
    </row>
    <row r="1728" spans="1:18" x14ac:dyDescent="0.25">
      <c r="A1728" s="71" t="s">
        <v>398</v>
      </c>
      <c r="B1728" s="71" t="s">
        <v>399</v>
      </c>
    </row>
    <row r="1730" spans="1:14" x14ac:dyDescent="0.25">
      <c r="A1730" s="30" t="s">
        <v>464</v>
      </c>
      <c r="B1730" s="1"/>
      <c r="C1730" s="1"/>
      <c r="D1730" s="1"/>
      <c r="E1730" s="1"/>
      <c r="F1730" s="1"/>
      <c r="G1730" s="1"/>
      <c r="H1730" s="2"/>
    </row>
    <row r="1732" spans="1:14" x14ac:dyDescent="0.25">
      <c r="I1732" s="10" t="s">
        <v>7</v>
      </c>
      <c r="J1732" s="11" t="s">
        <v>8</v>
      </c>
      <c r="K1732" s="12" t="s">
        <v>9</v>
      </c>
      <c r="L1732" s="11" t="s">
        <v>10</v>
      </c>
      <c r="M1732" s="12" t="s">
        <v>11</v>
      </c>
      <c r="N1732" s="11" t="s">
        <v>12</v>
      </c>
    </row>
    <row r="1733" spans="1:14" x14ac:dyDescent="0.25">
      <c r="A1733" s="27" t="s">
        <v>154</v>
      </c>
      <c r="I1733" s="24"/>
      <c r="J1733" s="14">
        <v>1.6185927416900892E-2</v>
      </c>
      <c r="K1733" s="4">
        <v>2.902318293508065E-2</v>
      </c>
      <c r="L1733" s="22"/>
      <c r="M1733" s="4">
        <v>5.3189911979187737E-2</v>
      </c>
      <c r="N1733" s="22"/>
    </row>
    <row r="1734" spans="1:14" x14ac:dyDescent="0.25">
      <c r="A1734" s="28" t="s">
        <v>155</v>
      </c>
      <c r="I1734" s="15">
        <v>8.8318456109206245E-2</v>
      </c>
      <c r="J1734" s="16">
        <v>7.0308819651217019E-2</v>
      </c>
      <c r="K1734" s="6">
        <v>5.80463658701613E-2</v>
      </c>
      <c r="L1734" s="16">
        <v>9.1002286885892292E-2</v>
      </c>
      <c r="M1734" s="20"/>
      <c r="N1734" s="19"/>
    </row>
    <row r="1735" spans="1:14" x14ac:dyDescent="0.25">
      <c r="A1735" s="28" t="s">
        <v>77</v>
      </c>
      <c r="I1735" s="15">
        <v>0.25454727664478632</v>
      </c>
      <c r="J1735" s="16">
        <v>0.23242279508719568</v>
      </c>
      <c r="K1735" s="6">
        <v>0.21998860439443035</v>
      </c>
      <c r="L1735" s="16">
        <v>0.16481350051257787</v>
      </c>
      <c r="M1735" s="6">
        <v>0.28014342135414566</v>
      </c>
      <c r="N1735" s="16">
        <v>0.14110142462258132</v>
      </c>
    </row>
    <row r="1736" spans="1:14" x14ac:dyDescent="0.25">
      <c r="A1736" s="28" t="s">
        <v>156</v>
      </c>
      <c r="I1736" s="15">
        <v>0.54284568966134328</v>
      </c>
      <c r="J1736" s="16">
        <v>0.59458771077656847</v>
      </c>
      <c r="K1736" s="6">
        <v>0.55606994052918357</v>
      </c>
      <c r="L1736" s="16">
        <v>0.55476697421339016</v>
      </c>
      <c r="M1736" s="6">
        <v>0.26594955989593866</v>
      </c>
      <c r="N1736" s="16">
        <v>0.75296619179247282</v>
      </c>
    </row>
    <row r="1737" spans="1:14" x14ac:dyDescent="0.25">
      <c r="A1737" s="28" t="s">
        <v>157</v>
      </c>
      <c r="I1737" s="15">
        <v>0.11428857758466419</v>
      </c>
      <c r="J1737" s="16">
        <v>8.6494747068117911E-2</v>
      </c>
      <c r="K1737" s="6">
        <v>0.13687190627114415</v>
      </c>
      <c r="L1737" s="16">
        <v>0.18941723838813973</v>
      </c>
      <c r="M1737" s="6">
        <v>0.40071710677072814</v>
      </c>
      <c r="N1737" s="16">
        <v>0.10593238358494576</v>
      </c>
    </row>
    <row r="1738" spans="1:14" x14ac:dyDescent="0.25">
      <c r="A1738" s="59" t="s">
        <v>248</v>
      </c>
      <c r="I1738" s="17">
        <v>1</v>
      </c>
      <c r="J1738" s="18">
        <v>1</v>
      </c>
      <c r="K1738" s="8">
        <v>1</v>
      </c>
      <c r="L1738" s="18">
        <v>1</v>
      </c>
      <c r="M1738" s="8">
        <v>1</v>
      </c>
      <c r="N1738" s="18">
        <v>1</v>
      </c>
    </row>
    <row r="1739" spans="1:14" s="36" customFormat="1" x14ac:dyDescent="0.25">
      <c r="A1739" s="31" t="s">
        <v>249</v>
      </c>
      <c r="I1739" s="32">
        <v>69.849499999999992</v>
      </c>
      <c r="J1739" s="33">
        <v>51.230600461893772</v>
      </c>
      <c r="K1739" s="34">
        <v>55.527401129943513</v>
      </c>
      <c r="L1739" s="33">
        <v>34.105378973105132</v>
      </c>
      <c r="M1739" s="34">
        <v>8.6870023419203761</v>
      </c>
      <c r="N1739" s="33">
        <v>14.37347188264059</v>
      </c>
    </row>
    <row r="1740" spans="1:14" x14ac:dyDescent="0.25">
      <c r="A1740" s="41" t="s">
        <v>250</v>
      </c>
      <c r="I1740" s="40">
        <v>28</v>
      </c>
      <c r="J1740" s="38">
        <v>47</v>
      </c>
      <c r="K1740" s="39">
        <v>39</v>
      </c>
      <c r="L1740" s="38">
        <v>33</v>
      </c>
      <c r="M1740" s="39">
        <v>12</v>
      </c>
      <c r="N1740" s="38">
        <v>15</v>
      </c>
    </row>
    <row r="1742" spans="1:14" s="36" customFormat="1" x14ac:dyDescent="0.25">
      <c r="A1742" s="62" t="s">
        <v>376</v>
      </c>
      <c r="I1742" s="63">
        <f t="shared" ref="I1742:M1742" si="177">I1733+I1734</f>
        <v>8.8318456109206245E-2</v>
      </c>
      <c r="J1742" s="63">
        <f t="shared" si="177"/>
        <v>8.6494747068117911E-2</v>
      </c>
      <c r="K1742" s="63">
        <f t="shared" si="177"/>
        <v>8.7069548805241953E-2</v>
      </c>
      <c r="L1742" s="63">
        <f t="shared" si="177"/>
        <v>9.1002286885892292E-2</v>
      </c>
      <c r="M1742" s="63">
        <f t="shared" si="177"/>
        <v>5.3189911979187737E-2</v>
      </c>
      <c r="N1742" s="63">
        <f t="shared" ref="N1742" si="178">N1733+N1734</f>
        <v>0</v>
      </c>
    </row>
    <row r="1743" spans="1:14" s="36" customFormat="1" x14ac:dyDescent="0.25">
      <c r="A1743" s="64" t="s">
        <v>377</v>
      </c>
      <c r="I1743" s="63">
        <f t="shared" ref="I1743:M1743" si="179">I1735</f>
        <v>0.25454727664478632</v>
      </c>
      <c r="J1743" s="63">
        <f t="shared" si="179"/>
        <v>0.23242279508719568</v>
      </c>
      <c r="K1743" s="63">
        <f t="shared" si="179"/>
        <v>0.21998860439443035</v>
      </c>
      <c r="L1743" s="63">
        <f t="shared" si="179"/>
        <v>0.16481350051257787</v>
      </c>
      <c r="M1743" s="63">
        <f t="shared" si="179"/>
        <v>0.28014342135414566</v>
      </c>
      <c r="N1743" s="63">
        <f t="shared" ref="N1743" si="180">N1735</f>
        <v>0.14110142462258132</v>
      </c>
    </row>
    <row r="1744" spans="1:14" s="36" customFormat="1" x14ac:dyDescent="0.25">
      <c r="A1744" s="65" t="s">
        <v>378</v>
      </c>
      <c r="I1744" s="63">
        <f t="shared" ref="I1744:M1744" si="181">I1736+I1737</f>
        <v>0.65713426724600743</v>
      </c>
      <c r="J1744" s="63">
        <f t="shared" si="181"/>
        <v>0.68108245784468635</v>
      </c>
      <c r="K1744" s="63">
        <f t="shared" si="181"/>
        <v>0.69294184680032767</v>
      </c>
      <c r="L1744" s="63">
        <f t="shared" si="181"/>
        <v>0.74418421260152989</v>
      </c>
      <c r="M1744" s="63">
        <f t="shared" si="181"/>
        <v>0.66666666666666674</v>
      </c>
      <c r="N1744" s="63">
        <f t="shared" ref="N1744" si="182">N1736+N1737</f>
        <v>0.85889857537741854</v>
      </c>
    </row>
    <row r="1745" spans="1:14" x14ac:dyDescent="0.25">
      <c r="A1745"/>
      <c r="B1745" s="36"/>
      <c r="C1745" s="36"/>
      <c r="D1745" s="36"/>
      <c r="E1745" s="36"/>
      <c r="N1745" s="36"/>
    </row>
    <row r="1746" spans="1:14" x14ac:dyDescent="0.25">
      <c r="A1746" s="60" t="s">
        <v>374</v>
      </c>
      <c r="B1746" s="61"/>
      <c r="C1746" s="61"/>
      <c r="D1746" s="61"/>
      <c r="E1746" s="61"/>
      <c r="F1746" s="61"/>
      <c r="G1746" s="61"/>
      <c r="H1746" s="61"/>
      <c r="I1746" s="61">
        <v>3.6831043887214658</v>
      </c>
      <c r="J1746" s="61">
        <v>3.6648965304277863</v>
      </c>
      <c r="K1746" s="61">
        <v>3.7137210213311493</v>
      </c>
      <c r="L1746" s="61">
        <v>3.8425991641037776</v>
      </c>
      <c r="M1746" s="61">
        <v>3.9610039494790192</v>
      </c>
      <c r="N1746" s="61">
        <v>3.9648309589623643</v>
      </c>
    </row>
    <row r="1747" spans="1:14" x14ac:dyDescent="0.25">
      <c r="A1747"/>
    </row>
    <row r="1748" spans="1:14" x14ac:dyDescent="0.25">
      <c r="A1748" s="71" t="s">
        <v>396</v>
      </c>
      <c r="B1748" s="71" t="s">
        <v>465</v>
      </c>
    </row>
    <row r="1749" spans="1:14" x14ac:dyDescent="0.25">
      <c r="A1749" s="71" t="s">
        <v>398</v>
      </c>
      <c r="B1749" s="71" t="s">
        <v>399</v>
      </c>
    </row>
    <row r="1751" spans="1:14" x14ac:dyDescent="0.25">
      <c r="A1751" s="30" t="s">
        <v>320</v>
      </c>
      <c r="B1751" s="1"/>
      <c r="C1751" s="1"/>
      <c r="D1751" s="1"/>
      <c r="E1751" s="1"/>
      <c r="F1751" s="1"/>
      <c r="G1751" s="2"/>
    </row>
    <row r="1753" spans="1:14" x14ac:dyDescent="0.25">
      <c r="I1753" s="10" t="s">
        <v>7</v>
      </c>
      <c r="J1753" s="11" t="s">
        <v>8</v>
      </c>
      <c r="K1753" s="12" t="s">
        <v>9</v>
      </c>
      <c r="L1753" s="11" t="s">
        <v>10</v>
      </c>
      <c r="M1753" s="12" t="s">
        <v>11</v>
      </c>
    </row>
    <row r="1754" spans="1:14" x14ac:dyDescent="0.25">
      <c r="A1754" s="27" t="s">
        <v>158</v>
      </c>
      <c r="I1754" s="24"/>
      <c r="J1754" s="22"/>
      <c r="K1754" s="23"/>
      <c r="L1754" s="22"/>
      <c r="M1754" s="4">
        <v>5.3189911979187716E-2</v>
      </c>
    </row>
    <row r="1755" spans="1:14" x14ac:dyDescent="0.25">
      <c r="A1755" s="28" t="s">
        <v>159</v>
      </c>
      <c r="I1755" s="15">
        <v>0.13247768416380934</v>
      </c>
      <c r="J1755" s="16">
        <v>4.5202252220416031E-2</v>
      </c>
      <c r="K1755" s="6">
        <v>0.1160927317403226</v>
      </c>
      <c r="L1755" s="16">
        <v>9.1002286885892292E-2</v>
      </c>
      <c r="M1755" s="20"/>
    </row>
    <row r="1756" spans="1:14" x14ac:dyDescent="0.25">
      <c r="A1756" s="28" t="s">
        <v>77</v>
      </c>
      <c r="I1756" s="15">
        <v>0.16622882053558011</v>
      </c>
      <c r="J1756" s="16">
        <v>0.25984639668292214</v>
      </c>
      <c r="K1756" s="6">
        <v>0.1411630639934475</v>
      </c>
      <c r="L1756" s="16">
        <v>0.11931235706963175</v>
      </c>
      <c r="M1756" s="6">
        <v>0.28014342135414561</v>
      </c>
    </row>
    <row r="1757" spans="1:14" x14ac:dyDescent="0.25">
      <c r="A1757" s="28" t="s">
        <v>160</v>
      </c>
      <c r="I1757" s="15">
        <v>0.67532337382515251</v>
      </c>
      <c r="J1757" s="16">
        <v>0.58762927886540861</v>
      </c>
      <c r="K1757" s="6">
        <v>0.63489548093016634</v>
      </c>
      <c r="L1757" s="16">
        <v>0.55476697421339016</v>
      </c>
      <c r="M1757" s="6">
        <v>0.43971315729170873</v>
      </c>
    </row>
    <row r="1758" spans="1:14" x14ac:dyDescent="0.25">
      <c r="A1758" s="28" t="s">
        <v>161</v>
      </c>
      <c r="I1758" s="15">
        <v>2.5970121475457953E-2</v>
      </c>
      <c r="J1758" s="16">
        <v>0.10732207223125306</v>
      </c>
      <c r="K1758" s="6">
        <v>0.10784872333606349</v>
      </c>
      <c r="L1758" s="16">
        <v>0.23491838183108588</v>
      </c>
      <c r="M1758" s="6">
        <v>0.22695350937495784</v>
      </c>
    </row>
    <row r="1759" spans="1:14" x14ac:dyDescent="0.25">
      <c r="A1759" s="59" t="s">
        <v>248</v>
      </c>
      <c r="I1759" s="17">
        <v>1</v>
      </c>
      <c r="J1759" s="18">
        <v>1</v>
      </c>
      <c r="K1759" s="8">
        <v>1</v>
      </c>
      <c r="L1759" s="18">
        <v>1</v>
      </c>
      <c r="M1759" s="8">
        <v>1</v>
      </c>
    </row>
    <row r="1760" spans="1:14" s="36" customFormat="1" x14ac:dyDescent="0.25">
      <c r="A1760" s="31" t="s">
        <v>249</v>
      </c>
      <c r="I1760" s="32">
        <v>69.849499999999992</v>
      </c>
      <c r="J1760" s="33">
        <v>49.015011547344123</v>
      </c>
      <c r="K1760" s="34">
        <v>55.527401129943513</v>
      </c>
      <c r="L1760" s="33">
        <v>34.105378973105132</v>
      </c>
      <c r="M1760" s="34">
        <v>8.6870023419203779</v>
      </c>
    </row>
    <row r="1761" spans="1:14" x14ac:dyDescent="0.25">
      <c r="A1761" s="41" t="s">
        <v>250</v>
      </c>
      <c r="I1761" s="40">
        <v>28</v>
      </c>
      <c r="J1761" s="38">
        <v>45</v>
      </c>
      <c r="K1761" s="39">
        <v>39</v>
      </c>
      <c r="L1761" s="38">
        <v>33</v>
      </c>
      <c r="M1761" s="39">
        <v>12</v>
      </c>
    </row>
    <row r="1763" spans="1:14" s="36" customFormat="1" x14ac:dyDescent="0.25">
      <c r="A1763" s="62" t="s">
        <v>376</v>
      </c>
      <c r="I1763" s="63">
        <f t="shared" ref="I1763:M1763" si="183">I1754+I1755</f>
        <v>0.13247768416380934</v>
      </c>
      <c r="J1763" s="63">
        <f t="shared" si="183"/>
        <v>4.5202252220416031E-2</v>
      </c>
      <c r="K1763" s="63">
        <f t="shared" si="183"/>
        <v>0.1160927317403226</v>
      </c>
      <c r="L1763" s="63">
        <f t="shared" si="183"/>
        <v>9.1002286885892292E-2</v>
      </c>
      <c r="M1763" s="63">
        <f t="shared" si="183"/>
        <v>5.3189911979187716E-2</v>
      </c>
    </row>
    <row r="1764" spans="1:14" s="36" customFormat="1" x14ac:dyDescent="0.25">
      <c r="A1764" s="64" t="s">
        <v>377</v>
      </c>
      <c r="I1764" s="63">
        <f t="shared" ref="I1764:M1764" si="184">I1756</f>
        <v>0.16622882053558011</v>
      </c>
      <c r="J1764" s="63">
        <f t="shared" si="184"/>
        <v>0.25984639668292214</v>
      </c>
      <c r="K1764" s="63">
        <f t="shared" si="184"/>
        <v>0.1411630639934475</v>
      </c>
      <c r="L1764" s="63">
        <f t="shared" si="184"/>
        <v>0.11931235706963175</v>
      </c>
      <c r="M1764" s="63">
        <f t="shared" si="184"/>
        <v>0.28014342135414561</v>
      </c>
    </row>
    <row r="1765" spans="1:14" s="36" customFormat="1" x14ac:dyDescent="0.25">
      <c r="A1765" s="65" t="s">
        <v>378</v>
      </c>
      <c r="I1765" s="63">
        <f t="shared" ref="I1765:M1765" si="185">I1757+I1758</f>
        <v>0.70129349530061047</v>
      </c>
      <c r="J1765" s="63">
        <f t="shared" si="185"/>
        <v>0.69495135109666162</v>
      </c>
      <c r="K1765" s="63">
        <f t="shared" si="185"/>
        <v>0.74274420426622978</v>
      </c>
      <c r="L1765" s="63">
        <f t="shared" si="185"/>
        <v>0.78968535604447609</v>
      </c>
      <c r="M1765" s="63">
        <f t="shared" si="185"/>
        <v>0.66666666666666652</v>
      </c>
    </row>
    <row r="1766" spans="1:14" x14ac:dyDescent="0.25">
      <c r="A1766"/>
      <c r="B1766" s="36"/>
      <c r="C1766" s="36"/>
      <c r="D1766" s="36"/>
      <c r="E1766" s="36"/>
      <c r="N1766" s="36"/>
    </row>
    <row r="1767" spans="1:14" x14ac:dyDescent="0.25">
      <c r="A1767" s="60" t="s">
        <v>374</v>
      </c>
      <c r="I1767" s="61">
        <v>3.5947859326122589</v>
      </c>
      <c r="J1767" s="61">
        <v>3.7570711711074987</v>
      </c>
      <c r="K1767" s="61">
        <v>3.7345001958619704</v>
      </c>
      <c r="L1767" s="61">
        <v>3.9336014509896695</v>
      </c>
      <c r="M1767" s="61">
        <v>3.7872403520832489</v>
      </c>
    </row>
    <row r="1768" spans="1:14" x14ac:dyDescent="0.25">
      <c r="A1768"/>
    </row>
    <row r="1769" spans="1:14" x14ac:dyDescent="0.25">
      <c r="A1769" s="71" t="s">
        <v>396</v>
      </c>
      <c r="B1769" s="71" t="s">
        <v>465</v>
      </c>
    </row>
    <row r="1770" spans="1:14" x14ac:dyDescent="0.25">
      <c r="A1770" s="71" t="s">
        <v>398</v>
      </c>
      <c r="B1770" s="71" t="s">
        <v>399</v>
      </c>
    </row>
    <row r="1772" spans="1:14" x14ac:dyDescent="0.25">
      <c r="A1772" s="30" t="s">
        <v>605</v>
      </c>
      <c r="B1772" s="1"/>
      <c r="C1772" s="1"/>
      <c r="D1772" s="1"/>
      <c r="E1772" s="1"/>
      <c r="F1772" s="1"/>
      <c r="G1772" s="1"/>
      <c r="H1772" s="1"/>
      <c r="I1772" s="1"/>
      <c r="J1772" s="1"/>
      <c r="K1772" s="1"/>
      <c r="L1772" s="1"/>
      <c r="M1772" s="2"/>
    </row>
    <row r="1774" spans="1:14" x14ac:dyDescent="0.25">
      <c r="H1774" s="11" t="s">
        <v>6</v>
      </c>
      <c r="I1774" s="11" t="s">
        <v>7</v>
      </c>
      <c r="J1774" s="11" t="s">
        <v>8</v>
      </c>
      <c r="K1774" s="11" t="s">
        <v>9</v>
      </c>
      <c r="L1774" s="11" t="s">
        <v>10</v>
      </c>
      <c r="M1774" s="12" t="s">
        <v>11</v>
      </c>
    </row>
    <row r="1775" spans="1:14" x14ac:dyDescent="0.25">
      <c r="A1775" s="27" t="s">
        <v>185</v>
      </c>
      <c r="H1775" s="14">
        <v>3.56198668008125E-2</v>
      </c>
      <c r="I1775" s="14">
        <v>1.9593451383361278E-2</v>
      </c>
      <c r="J1775" s="14">
        <v>3.1561641330057594E-2</v>
      </c>
      <c r="K1775" s="14">
        <v>1.659225101736542E-2</v>
      </c>
      <c r="L1775" s="14">
        <v>1.0989306538718092E-2</v>
      </c>
      <c r="M1775" s="4">
        <v>2.2980777494954929E-2</v>
      </c>
    </row>
    <row r="1776" spans="1:14" x14ac:dyDescent="0.25">
      <c r="A1776" s="28" t="s">
        <v>186</v>
      </c>
      <c r="H1776" s="16">
        <v>0.10687792076139441</v>
      </c>
      <c r="I1776" s="16">
        <v>0.10014119604651073</v>
      </c>
      <c r="J1776" s="16">
        <v>0.1063980538084817</v>
      </c>
      <c r="K1776" s="16">
        <v>0.12028442728951706</v>
      </c>
      <c r="L1776" s="16">
        <v>0.11334100737999464</v>
      </c>
      <c r="M1776" s="20">
        <v>4.6639065096941455E-2</v>
      </c>
    </row>
    <row r="1777" spans="1:14" x14ac:dyDescent="0.25">
      <c r="A1777" s="28" t="s">
        <v>77</v>
      </c>
      <c r="H1777" s="16">
        <v>0.34610923921147135</v>
      </c>
      <c r="I1777" s="16">
        <v>0.34542632806281437</v>
      </c>
      <c r="J1777" s="16">
        <v>0.34948493082604576</v>
      </c>
      <c r="K1777" s="16">
        <v>0.33920683068429447</v>
      </c>
      <c r="L1777" s="16">
        <v>0.27433999612711729</v>
      </c>
      <c r="M1777" s="6">
        <v>0.28587226323269971</v>
      </c>
    </row>
    <row r="1778" spans="1:14" x14ac:dyDescent="0.25">
      <c r="A1778" s="28" t="s">
        <v>187</v>
      </c>
      <c r="H1778" s="16">
        <v>0.45796775311484228</v>
      </c>
      <c r="I1778" s="16">
        <v>0.48802933517861474</v>
      </c>
      <c r="J1778" s="16">
        <v>0.45492526958974194</v>
      </c>
      <c r="K1778" s="16">
        <v>0.44055382644082269</v>
      </c>
      <c r="L1778" s="16">
        <v>0.54948684295457861</v>
      </c>
      <c r="M1778" s="6">
        <v>0.56928108753838114</v>
      </c>
    </row>
    <row r="1779" spans="1:14" x14ac:dyDescent="0.25">
      <c r="A1779" s="28" t="s">
        <v>188</v>
      </c>
      <c r="H1779" s="16">
        <v>5.3425220111479502E-2</v>
      </c>
      <c r="I1779" s="16">
        <v>4.6809689328698806E-2</v>
      </c>
      <c r="J1779" s="16">
        <v>5.7630104445672979E-2</v>
      </c>
      <c r="K1779" s="16">
        <v>8.3362664568000386E-2</v>
      </c>
      <c r="L1779" s="16">
        <v>5.1842846999591255E-2</v>
      </c>
      <c r="M1779" s="6">
        <v>7.5226806637022775E-2</v>
      </c>
    </row>
    <row r="1780" spans="1:14" x14ac:dyDescent="0.25">
      <c r="A1780" s="59" t="s">
        <v>248</v>
      </c>
      <c r="H1780" s="18">
        <v>1</v>
      </c>
      <c r="I1780" s="18">
        <v>1</v>
      </c>
      <c r="J1780" s="18">
        <v>1</v>
      </c>
      <c r="K1780" s="18">
        <v>1</v>
      </c>
      <c r="L1780" s="18">
        <v>1</v>
      </c>
      <c r="M1780" s="8">
        <v>1</v>
      </c>
    </row>
    <row r="1781" spans="1:14" s="36" customFormat="1" x14ac:dyDescent="0.25">
      <c r="A1781" s="31" t="s">
        <v>249</v>
      </c>
      <c r="H1781" s="33">
        <v>500.00687022900667</v>
      </c>
      <c r="I1781" s="33">
        <v>500.01400000000001</v>
      </c>
      <c r="J1781" s="33">
        <v>500.01131639722911</v>
      </c>
      <c r="K1781" s="33">
        <v>500.00367231638381</v>
      </c>
      <c r="L1781" s="33">
        <v>499.99706601466988</v>
      </c>
      <c r="M1781" s="34">
        <v>500.00550399999997</v>
      </c>
    </row>
    <row r="1782" spans="1:14" x14ac:dyDescent="0.25">
      <c r="A1782" s="41" t="s">
        <v>250</v>
      </c>
      <c r="H1782" s="38">
        <v>393</v>
      </c>
      <c r="I1782" s="38">
        <v>200</v>
      </c>
      <c r="J1782" s="38">
        <v>433</v>
      </c>
      <c r="K1782" s="38">
        <v>354</v>
      </c>
      <c r="L1782" s="38">
        <v>409</v>
      </c>
      <c r="M1782" s="39">
        <v>427</v>
      </c>
    </row>
    <row r="1784" spans="1:14" s="36" customFormat="1" x14ac:dyDescent="0.25">
      <c r="A1784" s="62" t="s">
        <v>379</v>
      </c>
      <c r="H1784" s="63">
        <f t="shared" ref="H1784:M1784" si="186">H1775+H1776</f>
        <v>0.14249778756220691</v>
      </c>
      <c r="I1784" s="63">
        <f t="shared" si="186"/>
        <v>0.119734647429872</v>
      </c>
      <c r="J1784" s="63">
        <f t="shared" si="186"/>
        <v>0.13795969513853928</v>
      </c>
      <c r="K1784" s="63">
        <f t="shared" si="186"/>
        <v>0.13687667830688249</v>
      </c>
      <c r="L1784" s="63">
        <f t="shared" si="186"/>
        <v>0.12433031391871273</v>
      </c>
      <c r="M1784" s="63">
        <f t="shared" si="186"/>
        <v>6.961984259189638E-2</v>
      </c>
    </row>
    <row r="1785" spans="1:14" s="36" customFormat="1" x14ac:dyDescent="0.25">
      <c r="A1785" s="64" t="s">
        <v>377</v>
      </c>
      <c r="H1785" s="63">
        <f t="shared" ref="H1785:M1785" si="187">H1777</f>
        <v>0.34610923921147135</v>
      </c>
      <c r="I1785" s="63">
        <f t="shared" si="187"/>
        <v>0.34542632806281437</v>
      </c>
      <c r="J1785" s="63">
        <f t="shared" si="187"/>
        <v>0.34948493082604576</v>
      </c>
      <c r="K1785" s="63">
        <f t="shared" si="187"/>
        <v>0.33920683068429447</v>
      </c>
      <c r="L1785" s="63">
        <f t="shared" si="187"/>
        <v>0.27433999612711729</v>
      </c>
      <c r="M1785" s="63">
        <f t="shared" si="187"/>
        <v>0.28587226323269971</v>
      </c>
    </row>
    <row r="1786" spans="1:14" s="36" customFormat="1" x14ac:dyDescent="0.25">
      <c r="A1786" s="65" t="s">
        <v>380</v>
      </c>
      <c r="H1786" s="63">
        <f t="shared" ref="H1786:M1786" si="188">H1778+H1779</f>
        <v>0.51139297322632182</v>
      </c>
      <c r="I1786" s="63">
        <f t="shared" si="188"/>
        <v>0.53483902450731358</v>
      </c>
      <c r="J1786" s="63">
        <f t="shared" si="188"/>
        <v>0.51255537403541496</v>
      </c>
      <c r="K1786" s="63">
        <f t="shared" si="188"/>
        <v>0.52391649100882309</v>
      </c>
      <c r="L1786" s="63">
        <f t="shared" si="188"/>
        <v>0.60132968995416991</v>
      </c>
      <c r="M1786" s="63">
        <f t="shared" si="188"/>
        <v>0.64450789417540388</v>
      </c>
    </row>
    <row r="1787" spans="1:14" x14ac:dyDescent="0.25">
      <c r="A1787"/>
      <c r="N1787" s="36"/>
    </row>
    <row r="1788" spans="1:14" x14ac:dyDescent="0.25">
      <c r="A1788" s="60" t="s">
        <v>374</v>
      </c>
      <c r="H1788" s="61">
        <v>3.3867005389747837</v>
      </c>
      <c r="I1788" s="61">
        <v>3.4423206150227785</v>
      </c>
      <c r="J1788" s="61">
        <v>3.4006641420124888</v>
      </c>
      <c r="K1788" s="61">
        <v>3.4538102262525778</v>
      </c>
      <c r="L1788" s="61">
        <v>3.5178529164963335</v>
      </c>
      <c r="M1788" s="61">
        <v>3.6271340807255763</v>
      </c>
    </row>
    <row r="1789" spans="1:14" x14ac:dyDescent="0.25">
      <c r="A1789"/>
    </row>
    <row r="1790" spans="1:14" x14ac:dyDescent="0.25">
      <c r="A1790" s="71" t="s">
        <v>396</v>
      </c>
      <c r="B1790" s="71" t="s">
        <v>397</v>
      </c>
    </row>
    <row r="1791" spans="1:14" x14ac:dyDescent="0.25">
      <c r="A1791" s="71" t="s">
        <v>398</v>
      </c>
      <c r="B1791" s="71" t="s">
        <v>399</v>
      </c>
    </row>
    <row r="1793" spans="1:14" x14ac:dyDescent="0.25">
      <c r="A1793" s="30" t="s">
        <v>606</v>
      </c>
      <c r="B1793" s="1"/>
      <c r="C1793" s="1"/>
      <c r="D1793" s="1"/>
      <c r="E1793" s="1"/>
      <c r="F1793" s="1"/>
      <c r="G1793" s="1"/>
      <c r="H1793" s="1"/>
      <c r="I1793" s="1"/>
      <c r="J1793" s="1"/>
      <c r="K1793" s="1"/>
      <c r="L1793" s="1"/>
      <c r="M1793" s="2"/>
    </row>
    <row r="1795" spans="1:14" x14ac:dyDescent="0.25">
      <c r="H1795" s="11" t="s">
        <v>6</v>
      </c>
      <c r="I1795" s="11" t="s">
        <v>7</v>
      </c>
      <c r="J1795" s="11" t="s">
        <v>8</v>
      </c>
      <c r="K1795" s="11" t="s">
        <v>9</v>
      </c>
      <c r="L1795" s="11" t="s">
        <v>10</v>
      </c>
    </row>
    <row r="1796" spans="1:14" x14ac:dyDescent="0.25">
      <c r="A1796" s="27" t="s">
        <v>185</v>
      </c>
      <c r="H1796" s="14">
        <v>4.3244189520042317E-2</v>
      </c>
      <c r="I1796" s="14">
        <v>2.322134980220554E-2</v>
      </c>
      <c r="J1796" s="14">
        <v>4.208218844007685E-2</v>
      </c>
      <c r="K1796" s="14">
        <v>3.1792421863568246E-2</v>
      </c>
      <c r="L1796" s="14">
        <v>3.0369860361038808E-2</v>
      </c>
    </row>
    <row r="1797" spans="1:14" x14ac:dyDescent="0.25">
      <c r="A1797" s="28" t="s">
        <v>186</v>
      </c>
      <c r="H1797" s="16">
        <v>0.17814055481171553</v>
      </c>
      <c r="I1797" s="16">
        <v>0.21153307707384209</v>
      </c>
      <c r="J1797" s="16">
        <v>0.17781329660437215</v>
      </c>
      <c r="K1797" s="16">
        <v>0.17376087068287055</v>
      </c>
      <c r="L1797" s="16">
        <v>0.17810422359446643</v>
      </c>
    </row>
    <row r="1798" spans="1:14" x14ac:dyDescent="0.25">
      <c r="A1798" s="28" t="s">
        <v>77</v>
      </c>
      <c r="H1798" s="16">
        <v>0.4096971695554304</v>
      </c>
      <c r="I1798" s="16">
        <v>0.41291643833972619</v>
      </c>
      <c r="J1798" s="16">
        <v>0.39332989692150194</v>
      </c>
      <c r="K1798" s="16">
        <v>0.39081464373425512</v>
      </c>
      <c r="L1798" s="16">
        <v>0.35110377175807383</v>
      </c>
    </row>
    <row r="1799" spans="1:14" x14ac:dyDescent="0.25">
      <c r="A1799" s="28" t="s">
        <v>187</v>
      </c>
      <c r="H1799" s="16">
        <v>0.32822144428549832</v>
      </c>
      <c r="I1799" s="16">
        <v>0.32402592727403634</v>
      </c>
      <c r="J1799" s="16">
        <v>0.32803022010125404</v>
      </c>
      <c r="K1799" s="16">
        <v>0.34744660067468447</v>
      </c>
      <c r="L1799" s="16">
        <v>0.40913247412698711</v>
      </c>
    </row>
    <row r="1800" spans="1:14" x14ac:dyDescent="0.25">
      <c r="A1800" s="28" t="s">
        <v>188</v>
      </c>
      <c r="H1800" s="16">
        <v>4.0696641827313404E-2</v>
      </c>
      <c r="I1800" s="16">
        <v>2.8303207510189717E-2</v>
      </c>
      <c r="J1800" s="16">
        <v>5.8744397932795026E-2</v>
      </c>
      <c r="K1800" s="16">
        <v>5.6185463044621742E-2</v>
      </c>
      <c r="L1800" s="16">
        <v>3.1289670159433715E-2</v>
      </c>
    </row>
    <row r="1801" spans="1:14" x14ac:dyDescent="0.25">
      <c r="A1801" s="59" t="s">
        <v>248</v>
      </c>
      <c r="H1801" s="18">
        <v>1</v>
      </c>
      <c r="I1801" s="18">
        <v>1</v>
      </c>
      <c r="J1801" s="18">
        <v>1</v>
      </c>
      <c r="K1801" s="18">
        <v>1</v>
      </c>
      <c r="L1801" s="18">
        <v>1</v>
      </c>
    </row>
    <row r="1802" spans="1:14" s="36" customFormat="1" x14ac:dyDescent="0.25">
      <c r="A1802" s="31" t="s">
        <v>249</v>
      </c>
      <c r="H1802" s="33">
        <v>500.00687022900598</v>
      </c>
      <c r="I1802" s="33">
        <v>500.01399999999961</v>
      </c>
      <c r="J1802" s="33">
        <v>500.01131639722956</v>
      </c>
      <c r="K1802" s="33">
        <v>500.00367231638398</v>
      </c>
      <c r="L1802" s="33">
        <v>499.99706601466914</v>
      </c>
    </row>
    <row r="1803" spans="1:14" x14ac:dyDescent="0.25">
      <c r="A1803" s="41" t="s">
        <v>250</v>
      </c>
      <c r="H1803" s="38">
        <v>393</v>
      </c>
      <c r="I1803" s="38">
        <v>200</v>
      </c>
      <c r="J1803" s="38">
        <v>433</v>
      </c>
      <c r="K1803" s="38">
        <v>354</v>
      </c>
      <c r="L1803" s="38">
        <v>409</v>
      </c>
    </row>
    <row r="1805" spans="1:14" s="36" customFormat="1" x14ac:dyDescent="0.25">
      <c r="A1805" s="62" t="s">
        <v>379</v>
      </c>
      <c r="H1805" s="63">
        <f t="shared" ref="H1805:L1805" si="189">H1796+H1797</f>
        <v>0.22138474433175787</v>
      </c>
      <c r="I1805" s="63">
        <f t="shared" si="189"/>
        <v>0.23475442687604764</v>
      </c>
      <c r="J1805" s="63">
        <f t="shared" si="189"/>
        <v>0.219895485044449</v>
      </c>
      <c r="K1805" s="63">
        <f t="shared" si="189"/>
        <v>0.20555329254643878</v>
      </c>
      <c r="L1805" s="63">
        <f t="shared" si="189"/>
        <v>0.20847408395550523</v>
      </c>
    </row>
    <row r="1806" spans="1:14" s="36" customFormat="1" x14ac:dyDescent="0.25">
      <c r="A1806" s="64" t="s">
        <v>377</v>
      </c>
      <c r="H1806" s="63">
        <f t="shared" ref="H1806:L1806" si="190">H1798</f>
        <v>0.4096971695554304</v>
      </c>
      <c r="I1806" s="63">
        <f t="shared" si="190"/>
        <v>0.41291643833972619</v>
      </c>
      <c r="J1806" s="63">
        <f t="shared" si="190"/>
        <v>0.39332989692150194</v>
      </c>
      <c r="K1806" s="63">
        <f t="shared" si="190"/>
        <v>0.39081464373425512</v>
      </c>
      <c r="L1806" s="63">
        <f t="shared" si="190"/>
        <v>0.35110377175807383</v>
      </c>
    </row>
    <row r="1807" spans="1:14" s="36" customFormat="1" x14ac:dyDescent="0.25">
      <c r="A1807" s="65" t="s">
        <v>380</v>
      </c>
      <c r="H1807" s="63">
        <f t="shared" ref="H1807:L1807" si="191">H1799+H1800</f>
        <v>0.36891808611281174</v>
      </c>
      <c r="I1807" s="63">
        <f t="shared" si="191"/>
        <v>0.35232913478422606</v>
      </c>
      <c r="J1807" s="63">
        <f t="shared" si="191"/>
        <v>0.38677461803404906</v>
      </c>
      <c r="K1807" s="63">
        <f t="shared" si="191"/>
        <v>0.40363206371930621</v>
      </c>
      <c r="L1807" s="63">
        <f t="shared" si="191"/>
        <v>0.44042214428642085</v>
      </c>
    </row>
    <row r="1808" spans="1:14" x14ac:dyDescent="0.25">
      <c r="A1808"/>
      <c r="N1808" s="36"/>
    </row>
    <row r="1809" spans="1:13" x14ac:dyDescent="0.25">
      <c r="A1809" s="60" t="s">
        <v>374</v>
      </c>
      <c r="H1809" s="61">
        <v>3.1449857940883259</v>
      </c>
      <c r="I1809" s="61">
        <v>3.1226565656161624</v>
      </c>
      <c r="J1809" s="61">
        <v>3.1835413424823167</v>
      </c>
      <c r="K1809" s="61">
        <v>3.222471812353922</v>
      </c>
      <c r="L1809" s="61">
        <v>3.2328678701293105</v>
      </c>
    </row>
    <row r="1810" spans="1:13" x14ac:dyDescent="0.25">
      <c r="A1810"/>
    </row>
    <row r="1811" spans="1:13" x14ac:dyDescent="0.25">
      <c r="A1811" s="71" t="s">
        <v>396</v>
      </c>
      <c r="B1811" s="71" t="s">
        <v>397</v>
      </c>
    </row>
    <row r="1812" spans="1:13" x14ac:dyDescent="0.25">
      <c r="A1812" s="71" t="s">
        <v>398</v>
      </c>
      <c r="B1812" s="71" t="s">
        <v>399</v>
      </c>
    </row>
    <row r="1814" spans="1:13" x14ac:dyDescent="0.25">
      <c r="A1814" s="30" t="s">
        <v>607</v>
      </c>
      <c r="B1814" s="1"/>
      <c r="C1814" s="1"/>
      <c r="D1814" s="1"/>
      <c r="E1814" s="1"/>
      <c r="F1814" s="1"/>
      <c r="G1814" s="1"/>
      <c r="H1814" s="1"/>
      <c r="I1814" s="1"/>
      <c r="J1814" s="1"/>
      <c r="K1814" s="1"/>
      <c r="L1814" s="1"/>
      <c r="M1814" s="2"/>
    </row>
    <row r="1816" spans="1:13" x14ac:dyDescent="0.25">
      <c r="H1816" s="11" t="s">
        <v>6</v>
      </c>
      <c r="I1816" s="11" t="s">
        <v>7</v>
      </c>
      <c r="J1816" s="11" t="s">
        <v>8</v>
      </c>
      <c r="K1816" s="11" t="s">
        <v>9</v>
      </c>
      <c r="L1816" s="11" t="s">
        <v>10</v>
      </c>
      <c r="M1816" s="12" t="s">
        <v>11</v>
      </c>
    </row>
    <row r="1817" spans="1:13" x14ac:dyDescent="0.25">
      <c r="A1817" s="27" t="s">
        <v>185</v>
      </c>
      <c r="H1817" s="14">
        <v>3.3063158928605133E-2</v>
      </c>
      <c r="I1817" s="14">
        <v>3.9186902766722556E-2</v>
      </c>
      <c r="J1817" s="14">
        <v>4.0423796412921771E-2</v>
      </c>
      <c r="K1817" s="14">
        <v>2.1207471357555008E-2</v>
      </c>
      <c r="L1817" s="14">
        <v>1.887492738343699E-2</v>
      </c>
      <c r="M1817" s="4">
        <v>2.2056665886815728E-2</v>
      </c>
    </row>
    <row r="1818" spans="1:13" x14ac:dyDescent="0.25">
      <c r="A1818" s="28" t="s">
        <v>186</v>
      </c>
      <c r="H1818" s="16">
        <v>0.16542571679676712</v>
      </c>
      <c r="I1818" s="16">
        <v>0.12481650513785619</v>
      </c>
      <c r="J1818" s="16">
        <v>0.13793359873148339</v>
      </c>
      <c r="K1818" s="16">
        <v>0.12673070762757105</v>
      </c>
      <c r="L1818" s="16">
        <v>0.12961787550831622</v>
      </c>
      <c r="M1818" s="6">
        <v>9.6543668020515699E-2</v>
      </c>
    </row>
    <row r="1819" spans="1:13" x14ac:dyDescent="0.25">
      <c r="A1819" s="28" t="s">
        <v>77</v>
      </c>
      <c r="H1819" s="16">
        <v>0.47078335310405317</v>
      </c>
      <c r="I1819" s="16">
        <v>0.46407400592783377</v>
      </c>
      <c r="J1819" s="16">
        <v>0.42820832230586975</v>
      </c>
      <c r="K1819" s="16">
        <v>0.44381453695537831</v>
      </c>
      <c r="L1819" s="16">
        <v>0.44136347010349164</v>
      </c>
      <c r="M1819" s="6">
        <v>0.36196088708157087</v>
      </c>
    </row>
    <row r="1820" spans="1:13" x14ac:dyDescent="0.25">
      <c r="A1820" s="28" t="s">
        <v>187</v>
      </c>
      <c r="H1820" s="16">
        <v>0.2900311293432612</v>
      </c>
      <c r="I1820" s="16">
        <v>0.32039802885519231</v>
      </c>
      <c r="J1820" s="16">
        <v>0.34300794115976119</v>
      </c>
      <c r="K1820" s="16">
        <v>0.34557797033129151</v>
      </c>
      <c r="L1820" s="16">
        <v>0.35326613163500231</v>
      </c>
      <c r="M1820" s="6">
        <v>0.44538268548332161</v>
      </c>
    </row>
    <row r="1821" spans="1:13" x14ac:dyDescent="0.25">
      <c r="A1821" s="28" t="s">
        <v>188</v>
      </c>
      <c r="H1821" s="16">
        <v>4.0696641827313404E-2</v>
      </c>
      <c r="I1821" s="16">
        <v>5.1524557312395275E-2</v>
      </c>
      <c r="J1821" s="16">
        <v>5.0426341389963852E-2</v>
      </c>
      <c r="K1821" s="16">
        <v>6.2669313728204307E-2</v>
      </c>
      <c r="L1821" s="16">
        <v>5.6877595369752829E-2</v>
      </c>
      <c r="M1821" s="6">
        <v>7.4056093527775993E-2</v>
      </c>
    </row>
    <row r="1822" spans="1:13" x14ac:dyDescent="0.25">
      <c r="A1822" s="59" t="s">
        <v>248</v>
      </c>
      <c r="H1822" s="18">
        <v>1</v>
      </c>
      <c r="I1822" s="18">
        <v>1</v>
      </c>
      <c r="J1822" s="18">
        <v>1</v>
      </c>
      <c r="K1822" s="18">
        <v>1</v>
      </c>
      <c r="L1822" s="18">
        <v>1</v>
      </c>
      <c r="M1822" s="8">
        <v>1</v>
      </c>
    </row>
    <row r="1823" spans="1:13" s="36" customFormat="1" x14ac:dyDescent="0.25">
      <c r="A1823" s="31" t="s">
        <v>249</v>
      </c>
      <c r="H1823" s="33">
        <v>500.00687022900621</v>
      </c>
      <c r="I1823" s="33">
        <v>500.01399999999978</v>
      </c>
      <c r="J1823" s="33">
        <v>500.01131639722939</v>
      </c>
      <c r="K1823" s="33">
        <v>500.00367231638398</v>
      </c>
      <c r="L1823" s="33">
        <v>499.99706601466937</v>
      </c>
      <c r="M1823" s="34">
        <v>500.00550399999997</v>
      </c>
    </row>
    <row r="1824" spans="1:13" x14ac:dyDescent="0.25">
      <c r="A1824" s="41" t="s">
        <v>250</v>
      </c>
      <c r="H1824" s="38">
        <v>393</v>
      </c>
      <c r="I1824" s="38">
        <v>200</v>
      </c>
      <c r="J1824" s="38">
        <v>433</v>
      </c>
      <c r="K1824" s="38">
        <v>354</v>
      </c>
      <c r="L1824" s="38">
        <v>409</v>
      </c>
      <c r="M1824" s="39">
        <v>427</v>
      </c>
    </row>
    <row r="1826" spans="1:14" s="36" customFormat="1" x14ac:dyDescent="0.25">
      <c r="A1826" s="62" t="s">
        <v>379</v>
      </c>
      <c r="H1826" s="63">
        <f t="shared" ref="H1826:M1826" si="192">H1817+H1818</f>
        <v>0.19848887572537227</v>
      </c>
      <c r="I1826" s="63">
        <f t="shared" si="192"/>
        <v>0.16400340790457874</v>
      </c>
      <c r="J1826" s="63">
        <f t="shared" si="192"/>
        <v>0.17835739514440516</v>
      </c>
      <c r="K1826" s="63">
        <f t="shared" si="192"/>
        <v>0.14793817898512607</v>
      </c>
      <c r="L1826" s="63">
        <f t="shared" si="192"/>
        <v>0.14849280289175321</v>
      </c>
      <c r="M1826" s="63">
        <f t="shared" si="192"/>
        <v>0.11860033390733143</v>
      </c>
    </row>
    <row r="1827" spans="1:14" s="36" customFormat="1" x14ac:dyDescent="0.25">
      <c r="A1827" s="64" t="s">
        <v>377</v>
      </c>
      <c r="H1827" s="63">
        <f t="shared" ref="H1827:M1827" si="193">H1819</f>
        <v>0.47078335310405317</v>
      </c>
      <c r="I1827" s="63">
        <f t="shared" si="193"/>
        <v>0.46407400592783377</v>
      </c>
      <c r="J1827" s="63">
        <f t="shared" si="193"/>
        <v>0.42820832230586975</v>
      </c>
      <c r="K1827" s="63">
        <f t="shared" si="193"/>
        <v>0.44381453695537831</v>
      </c>
      <c r="L1827" s="63">
        <f t="shared" si="193"/>
        <v>0.44136347010349164</v>
      </c>
      <c r="M1827" s="63">
        <f t="shared" si="193"/>
        <v>0.36196088708157087</v>
      </c>
    </row>
    <row r="1828" spans="1:14" s="36" customFormat="1" x14ac:dyDescent="0.25">
      <c r="A1828" s="65" t="s">
        <v>380</v>
      </c>
      <c r="H1828" s="63">
        <f t="shared" ref="H1828:M1828" si="194">H1820+H1821</f>
        <v>0.33072777117057461</v>
      </c>
      <c r="I1828" s="63">
        <f t="shared" si="194"/>
        <v>0.37192258616758755</v>
      </c>
      <c r="J1828" s="63">
        <f t="shared" si="194"/>
        <v>0.39343428254972501</v>
      </c>
      <c r="K1828" s="63">
        <f t="shared" si="194"/>
        <v>0.40824728405949584</v>
      </c>
      <c r="L1828" s="63">
        <f t="shared" si="194"/>
        <v>0.41014372700475515</v>
      </c>
      <c r="M1828" s="63">
        <f t="shared" si="194"/>
        <v>0.51943877901109758</v>
      </c>
    </row>
    <row r="1829" spans="1:14" x14ac:dyDescent="0.25">
      <c r="A1829"/>
      <c r="N1829" s="36"/>
    </row>
    <row r="1830" spans="1:14" x14ac:dyDescent="0.25">
      <c r="A1830" s="60" t="s">
        <v>374</v>
      </c>
      <c r="H1830" s="61">
        <v>3.1398723783439104</v>
      </c>
      <c r="I1830" s="61">
        <v>3.2202568328086807</v>
      </c>
      <c r="J1830" s="61">
        <v>3.2250794323823602</v>
      </c>
      <c r="K1830" s="61">
        <v>3.3017709474450183</v>
      </c>
      <c r="L1830" s="61">
        <v>3.2996535920993173</v>
      </c>
      <c r="M1830" s="61">
        <v>3.4528378727447255</v>
      </c>
    </row>
    <row r="1831" spans="1:14" x14ac:dyDescent="0.25">
      <c r="A1831"/>
    </row>
    <row r="1832" spans="1:14" x14ac:dyDescent="0.25">
      <c r="A1832" s="71" t="s">
        <v>396</v>
      </c>
      <c r="B1832" s="71" t="s">
        <v>397</v>
      </c>
    </row>
    <row r="1833" spans="1:14" x14ac:dyDescent="0.25">
      <c r="A1833" s="71" t="s">
        <v>398</v>
      </c>
      <c r="B1833" s="71" t="s">
        <v>399</v>
      </c>
    </row>
    <row r="1835" spans="1:14" x14ac:dyDescent="0.25">
      <c r="A1835" s="30" t="s">
        <v>608</v>
      </c>
      <c r="B1835" s="1"/>
      <c r="C1835" s="1"/>
      <c r="D1835" s="1"/>
      <c r="E1835" s="1"/>
      <c r="F1835" s="1"/>
      <c r="G1835" s="1"/>
      <c r="H1835" s="1"/>
      <c r="I1835" s="1"/>
      <c r="J1835" s="1"/>
      <c r="K1835" s="1"/>
      <c r="L1835" s="1"/>
    </row>
    <row r="1837" spans="1:14" x14ac:dyDescent="0.25">
      <c r="H1837" s="11" t="s">
        <v>6</v>
      </c>
      <c r="I1837" s="11" t="s">
        <v>7</v>
      </c>
      <c r="J1837" s="11" t="s">
        <v>8</v>
      </c>
      <c r="K1837" s="11" t="s">
        <v>9</v>
      </c>
      <c r="L1837" s="11" t="s">
        <v>10</v>
      </c>
      <c r="M1837" s="12" t="s">
        <v>11</v>
      </c>
    </row>
    <row r="1838" spans="1:14" x14ac:dyDescent="0.25">
      <c r="A1838" s="27" t="s">
        <v>185</v>
      </c>
      <c r="H1838" s="14">
        <v>5.5981927983686786E-2</v>
      </c>
      <c r="I1838" s="14">
        <v>2.6849248221049837E-2</v>
      </c>
      <c r="J1838" s="14">
        <v>4.5969167441475854E-2</v>
      </c>
      <c r="K1838" s="14">
        <v>4.3769452540744117E-2</v>
      </c>
      <c r="L1838" s="14">
        <v>2.8944424123760158E-2</v>
      </c>
      <c r="M1838" s="4">
        <v>3.0866873362283779E-2</v>
      </c>
    </row>
    <row r="1839" spans="1:14" x14ac:dyDescent="0.25">
      <c r="A1839" s="28" t="s">
        <v>186</v>
      </c>
      <c r="H1839" s="16">
        <v>0.15523552602585128</v>
      </c>
      <c r="I1839" s="16">
        <v>0.19085265612562879</v>
      </c>
      <c r="J1839" s="16">
        <v>0.18224437414580413</v>
      </c>
      <c r="K1839" s="16">
        <v>0.20969196271439811</v>
      </c>
      <c r="L1839" s="16">
        <v>0.17097704240807321</v>
      </c>
      <c r="M1839" s="20">
        <v>0.11533479608069859</v>
      </c>
    </row>
    <row r="1840" spans="1:14" x14ac:dyDescent="0.25">
      <c r="A1840" s="28" t="s">
        <v>77</v>
      </c>
      <c r="H1840" s="16">
        <v>0.55471502427193065</v>
      </c>
      <c r="I1840" s="16">
        <v>0.62300955573243899</v>
      </c>
      <c r="J1840" s="16">
        <v>0.54401262973724951</v>
      </c>
      <c r="K1840" s="16">
        <v>0.51293013102163654</v>
      </c>
      <c r="L1840" s="16">
        <v>0.53507111044172284</v>
      </c>
      <c r="M1840" s="6">
        <v>0.53021922241136965</v>
      </c>
    </row>
    <row r="1841" spans="1:14" x14ac:dyDescent="0.25">
      <c r="A1841" s="28" t="s">
        <v>187</v>
      </c>
      <c r="H1841" s="16">
        <v>0.19335713962200032</v>
      </c>
      <c r="I1841" s="16">
        <v>0.14078205810237326</v>
      </c>
      <c r="J1841" s="16">
        <v>0.20616253950834318</v>
      </c>
      <c r="K1841" s="16">
        <v>0.20965439236886962</v>
      </c>
      <c r="L1841" s="16">
        <v>0.24135056049228706</v>
      </c>
      <c r="M1841" s="6">
        <v>0.27133307900358</v>
      </c>
    </row>
    <row r="1842" spans="1:14" x14ac:dyDescent="0.25">
      <c r="A1842" s="28" t="s">
        <v>188</v>
      </c>
      <c r="H1842" s="16">
        <v>4.0710382096531036E-2</v>
      </c>
      <c r="I1842" s="16">
        <v>1.8506481818509099E-2</v>
      </c>
      <c r="J1842" s="16">
        <v>2.1611289167127352E-2</v>
      </c>
      <c r="K1842" s="16">
        <v>2.3954061354351658E-2</v>
      </c>
      <c r="L1842" s="16">
        <v>2.3656862534156699E-2</v>
      </c>
      <c r="M1842" s="6">
        <v>5.2246029142067878E-2</v>
      </c>
    </row>
    <row r="1843" spans="1:14" x14ac:dyDescent="0.25">
      <c r="A1843" s="59" t="s">
        <v>248</v>
      </c>
      <c r="H1843" s="18">
        <v>1</v>
      </c>
      <c r="I1843" s="18">
        <v>1</v>
      </c>
      <c r="J1843" s="18">
        <v>1</v>
      </c>
      <c r="K1843" s="18">
        <v>1</v>
      </c>
      <c r="L1843" s="18">
        <v>1</v>
      </c>
      <c r="M1843" s="8">
        <v>1</v>
      </c>
    </row>
    <row r="1844" spans="1:14" s="36" customFormat="1" x14ac:dyDescent="0.25">
      <c r="A1844" s="31" t="s">
        <v>249</v>
      </c>
      <c r="H1844" s="33">
        <v>500.00687022900632</v>
      </c>
      <c r="I1844" s="33">
        <v>500.01399999999978</v>
      </c>
      <c r="J1844" s="33">
        <v>500.01131639722917</v>
      </c>
      <c r="K1844" s="33">
        <v>500.00367231638398</v>
      </c>
      <c r="L1844" s="33">
        <v>499.99706601466977</v>
      </c>
      <c r="M1844" s="34">
        <v>500.00550399999997</v>
      </c>
      <c r="N1844"/>
    </row>
    <row r="1845" spans="1:14" x14ac:dyDescent="0.25">
      <c r="A1845" s="41" t="s">
        <v>250</v>
      </c>
      <c r="H1845" s="38">
        <v>393</v>
      </c>
      <c r="I1845" s="38">
        <v>200</v>
      </c>
      <c r="J1845" s="38">
        <v>433</v>
      </c>
      <c r="K1845" s="38">
        <v>354</v>
      </c>
      <c r="L1845" s="38">
        <v>409</v>
      </c>
      <c r="M1845" s="39">
        <v>427</v>
      </c>
    </row>
    <row r="1847" spans="1:14" s="36" customFormat="1" x14ac:dyDescent="0.25">
      <c r="A1847" s="62" t="s">
        <v>379</v>
      </c>
      <c r="H1847" s="63">
        <f t="shared" ref="H1847:M1847" si="195">H1838+H1839</f>
        <v>0.21121745400953806</v>
      </c>
      <c r="I1847" s="63">
        <f t="shared" si="195"/>
        <v>0.21770190434667863</v>
      </c>
      <c r="J1847" s="63">
        <f t="shared" si="195"/>
        <v>0.22821354158727999</v>
      </c>
      <c r="K1847" s="63">
        <f t="shared" si="195"/>
        <v>0.25346141525514221</v>
      </c>
      <c r="L1847" s="63">
        <f t="shared" si="195"/>
        <v>0.19992146653183338</v>
      </c>
      <c r="M1847" s="63">
        <f t="shared" si="195"/>
        <v>0.14620166944298238</v>
      </c>
    </row>
    <row r="1848" spans="1:14" s="36" customFormat="1" x14ac:dyDescent="0.25">
      <c r="A1848" s="64" t="s">
        <v>377</v>
      </c>
      <c r="H1848" s="63">
        <f t="shared" ref="H1848:M1848" si="196">H1840</f>
        <v>0.55471502427193065</v>
      </c>
      <c r="I1848" s="63">
        <f t="shared" si="196"/>
        <v>0.62300955573243899</v>
      </c>
      <c r="J1848" s="63">
        <f t="shared" si="196"/>
        <v>0.54401262973724951</v>
      </c>
      <c r="K1848" s="63">
        <f t="shared" si="196"/>
        <v>0.51293013102163654</v>
      </c>
      <c r="L1848" s="63">
        <f t="shared" si="196"/>
        <v>0.53507111044172284</v>
      </c>
      <c r="M1848" s="63">
        <f t="shared" si="196"/>
        <v>0.53021922241136965</v>
      </c>
    </row>
    <row r="1849" spans="1:14" s="36" customFormat="1" x14ac:dyDescent="0.25">
      <c r="A1849" s="65" t="s">
        <v>380</v>
      </c>
      <c r="H1849" s="63">
        <f t="shared" ref="H1849:M1849" si="197">H1841+H1842</f>
        <v>0.23406752171853135</v>
      </c>
      <c r="I1849" s="63">
        <f t="shared" si="197"/>
        <v>0.15928853992088238</v>
      </c>
      <c r="J1849" s="63">
        <f t="shared" si="197"/>
        <v>0.22777382867547052</v>
      </c>
      <c r="K1849" s="63">
        <f t="shared" si="197"/>
        <v>0.23360845372322128</v>
      </c>
      <c r="L1849" s="63">
        <f t="shared" si="197"/>
        <v>0.26500742302644376</v>
      </c>
      <c r="M1849" s="63">
        <f t="shared" si="197"/>
        <v>0.32357910814564789</v>
      </c>
    </row>
    <row r="1850" spans="1:14" x14ac:dyDescent="0.25">
      <c r="A1850"/>
      <c r="N1850" s="36"/>
    </row>
    <row r="1851" spans="1:14" x14ac:dyDescent="0.25">
      <c r="A1851" s="60" t="s">
        <v>374</v>
      </c>
      <c r="H1851" s="61">
        <v>3.0075785218218378</v>
      </c>
      <c r="I1851" s="61">
        <v>2.933243869171664</v>
      </c>
      <c r="J1851" s="61">
        <v>2.9752024088138431</v>
      </c>
      <c r="K1851" s="61">
        <v>2.9603316472816861</v>
      </c>
      <c r="L1851" s="61">
        <v>3.0597983949050072</v>
      </c>
      <c r="M1851" s="61">
        <v>3.1987565944824508</v>
      </c>
    </row>
    <row r="1852" spans="1:14" x14ac:dyDescent="0.25">
      <c r="A1852"/>
    </row>
    <row r="1853" spans="1:14" x14ac:dyDescent="0.25">
      <c r="A1853" s="71" t="s">
        <v>396</v>
      </c>
      <c r="B1853" s="71" t="s">
        <v>397</v>
      </c>
    </row>
    <row r="1854" spans="1:14" x14ac:dyDescent="0.25">
      <c r="A1854" s="71" t="s">
        <v>398</v>
      </c>
      <c r="B1854" s="71" t="s">
        <v>399</v>
      </c>
    </row>
    <row r="1856" spans="1:14" x14ac:dyDescent="0.25">
      <c r="A1856" s="30" t="s">
        <v>501</v>
      </c>
      <c r="B1856" s="1"/>
      <c r="C1856" s="1"/>
      <c r="D1856" s="1"/>
      <c r="E1856" s="1"/>
      <c r="F1856" s="1"/>
      <c r="G1856" s="1"/>
      <c r="H1856" s="1"/>
      <c r="I1856" s="1"/>
      <c r="J1856" s="1"/>
      <c r="K1856" s="1"/>
      <c r="L1856" s="1"/>
      <c r="M1856" s="2"/>
    </row>
    <row r="1858" spans="1:14" x14ac:dyDescent="0.25">
      <c r="B1858" s="10" t="s">
        <v>0</v>
      </c>
      <c r="C1858" s="11" t="s">
        <v>1</v>
      </c>
      <c r="D1858" s="12" t="s">
        <v>2</v>
      </c>
      <c r="E1858" s="11" t="s">
        <v>3</v>
      </c>
      <c r="F1858" s="12" t="s">
        <v>4</v>
      </c>
      <c r="G1858" s="11" t="s">
        <v>5</v>
      </c>
      <c r="H1858" s="11" t="s">
        <v>6</v>
      </c>
      <c r="I1858" s="11" t="s">
        <v>7</v>
      </c>
      <c r="J1858" s="11" t="s">
        <v>8</v>
      </c>
      <c r="K1858" s="11" t="s">
        <v>9</v>
      </c>
      <c r="L1858" s="11" t="s">
        <v>10</v>
      </c>
    </row>
    <row r="1859" spans="1:14" x14ac:dyDescent="0.25">
      <c r="A1859" s="27" t="s">
        <v>185</v>
      </c>
      <c r="B1859" s="13">
        <v>5.0668595355255183E-2</v>
      </c>
      <c r="C1859" s="14">
        <v>6.9475714178185072E-2</v>
      </c>
      <c r="D1859" s="4">
        <v>3.8468397308995435E-2</v>
      </c>
      <c r="E1859" s="14">
        <v>2.5172516934593124E-2</v>
      </c>
      <c r="F1859" s="4">
        <v>4.4931144501560202E-2</v>
      </c>
      <c r="G1859" s="14">
        <v>5.1887486584104157E-2</v>
      </c>
      <c r="H1859" s="14">
        <v>5.8511155317458832E-2</v>
      </c>
      <c r="I1859" s="14">
        <v>6.4949181422920152E-2</v>
      </c>
      <c r="J1859" s="14">
        <v>5.2628831957151977E-2</v>
      </c>
      <c r="K1859" s="14">
        <v>4.8384672880933705E-2</v>
      </c>
      <c r="L1859" s="14">
        <v>5.7888848247520282E-2</v>
      </c>
    </row>
    <row r="1860" spans="1:14" x14ac:dyDescent="0.25">
      <c r="A1860" s="28" t="s">
        <v>186</v>
      </c>
      <c r="B1860" s="15">
        <v>0.23360103534145296</v>
      </c>
      <c r="C1860" s="16">
        <v>0.23183022510338308</v>
      </c>
      <c r="D1860" s="6">
        <v>0.22902610351495972</v>
      </c>
      <c r="E1860" s="16">
        <v>0.24303130004349074</v>
      </c>
      <c r="F1860" s="6">
        <v>0.17834295547999962</v>
      </c>
      <c r="G1860" s="16">
        <v>0.21664747201624535</v>
      </c>
      <c r="H1860" s="16">
        <v>0.22649357998643324</v>
      </c>
      <c r="I1860" s="16">
        <v>0.21588095533325086</v>
      </c>
      <c r="J1860" s="16">
        <v>0.23702350385603235</v>
      </c>
      <c r="K1860" s="16">
        <v>0.21386820322788577</v>
      </c>
      <c r="L1860" s="16">
        <v>0.23868257417647476</v>
      </c>
    </row>
    <row r="1861" spans="1:14" x14ac:dyDescent="0.25">
      <c r="A1861" s="28" t="s">
        <v>77</v>
      </c>
      <c r="B1861" s="15">
        <v>0.40047963482009907</v>
      </c>
      <c r="C1861" s="16">
        <v>0.46450603427402454</v>
      </c>
      <c r="D1861" s="6">
        <v>0.45983648736893246</v>
      </c>
      <c r="E1861" s="16">
        <v>0.44560927680192675</v>
      </c>
      <c r="F1861" s="6">
        <v>0.52069119009510334</v>
      </c>
      <c r="G1861" s="16">
        <v>0.48825679430967084</v>
      </c>
      <c r="H1861" s="16">
        <v>0.44531245626650323</v>
      </c>
      <c r="I1861" s="16">
        <v>0.4735177415032375</v>
      </c>
      <c r="J1861" s="16">
        <v>0.45933025072411854</v>
      </c>
      <c r="K1861" s="16">
        <v>0.45117634729236455</v>
      </c>
      <c r="L1861" s="16">
        <v>0.4317081567226792</v>
      </c>
    </row>
    <row r="1862" spans="1:14" x14ac:dyDescent="0.25">
      <c r="A1862" s="28" t="s">
        <v>187</v>
      </c>
      <c r="B1862" s="15">
        <v>0.25279922811389882</v>
      </c>
      <c r="C1862" s="16">
        <v>0.20709387612154428</v>
      </c>
      <c r="D1862" s="6">
        <v>0.24423493640463803</v>
      </c>
      <c r="E1862" s="16">
        <v>0.25142451902423507</v>
      </c>
      <c r="F1862" s="6">
        <v>0.22922844738497308</v>
      </c>
      <c r="G1862" s="16">
        <v>0.22894492678855435</v>
      </c>
      <c r="H1862" s="16">
        <v>0.24425313239970792</v>
      </c>
      <c r="I1862" s="16">
        <v>0.22097681264924596</v>
      </c>
      <c r="J1862" s="16">
        <v>0.20888303220850854</v>
      </c>
      <c r="K1862" s="16">
        <v>0.26353224524339663</v>
      </c>
      <c r="L1862" s="16">
        <v>0.24521268584461173</v>
      </c>
    </row>
    <row r="1863" spans="1:14" x14ac:dyDescent="0.25">
      <c r="A1863" s="28" t="s">
        <v>188</v>
      </c>
      <c r="B1863" s="15">
        <v>6.2451506369294016E-2</v>
      </c>
      <c r="C1863" s="16">
        <v>2.7094150322863018E-2</v>
      </c>
      <c r="D1863" s="6">
        <v>2.8434075402474286E-2</v>
      </c>
      <c r="E1863" s="16">
        <v>3.47623871957543E-2</v>
      </c>
      <c r="F1863" s="6">
        <v>2.6806262538363716E-2</v>
      </c>
      <c r="G1863" s="16">
        <v>1.4263320301425155E-2</v>
      </c>
      <c r="H1863" s="16">
        <v>2.542967602989684E-2</v>
      </c>
      <c r="I1863" s="16">
        <v>2.4675309091345441E-2</v>
      </c>
      <c r="J1863" s="16">
        <v>4.2134381254188662E-2</v>
      </c>
      <c r="K1863" s="16">
        <v>2.3038531355419434E-2</v>
      </c>
      <c r="L1863" s="16">
        <v>2.6507735008713985E-2</v>
      </c>
    </row>
    <row r="1864" spans="1:14" x14ac:dyDescent="0.25">
      <c r="A1864" s="59" t="s">
        <v>248</v>
      </c>
      <c r="B1864" s="17">
        <v>1</v>
      </c>
      <c r="C1864" s="18">
        <v>1</v>
      </c>
      <c r="D1864" s="8">
        <v>1</v>
      </c>
      <c r="E1864" s="18">
        <v>1</v>
      </c>
      <c r="F1864" s="8">
        <v>1</v>
      </c>
      <c r="G1864" s="18">
        <v>1</v>
      </c>
      <c r="H1864" s="18">
        <v>1</v>
      </c>
      <c r="I1864" s="18">
        <v>1</v>
      </c>
      <c r="J1864" s="18">
        <v>1</v>
      </c>
      <c r="K1864" s="18">
        <v>1</v>
      </c>
      <c r="L1864" s="18">
        <v>1</v>
      </c>
    </row>
    <row r="1865" spans="1:14" s="36" customFormat="1" x14ac:dyDescent="0.25">
      <c r="A1865" s="31" t="s">
        <v>249</v>
      </c>
      <c r="B1865" s="32">
        <v>500.0012300000019</v>
      </c>
      <c r="C1865" s="33">
        <v>499.99759500000067</v>
      </c>
      <c r="D1865" s="34">
        <v>499.99990500000069</v>
      </c>
      <c r="E1865" s="33">
        <v>499.99946499999993</v>
      </c>
      <c r="F1865" s="34">
        <v>499.99749303621149</v>
      </c>
      <c r="G1865" s="33">
        <v>500.01107954545398</v>
      </c>
      <c r="H1865" s="33">
        <v>500.00687022900667</v>
      </c>
      <c r="I1865" s="33">
        <v>500.01400000000001</v>
      </c>
      <c r="J1865" s="33">
        <v>500.01131639722911</v>
      </c>
      <c r="K1865" s="33">
        <v>500.00367231638381</v>
      </c>
      <c r="L1865" s="33">
        <v>499.99706601466988</v>
      </c>
    </row>
    <row r="1866" spans="1:14" x14ac:dyDescent="0.25">
      <c r="A1866" s="41" t="s">
        <v>250</v>
      </c>
      <c r="B1866" s="40">
        <v>932</v>
      </c>
      <c r="C1866" s="38">
        <v>590</v>
      </c>
      <c r="D1866" s="39">
        <v>407</v>
      </c>
      <c r="E1866" s="38">
        <v>392</v>
      </c>
      <c r="F1866" s="39">
        <v>359</v>
      </c>
      <c r="G1866" s="38">
        <v>176</v>
      </c>
      <c r="H1866" s="38">
        <v>393</v>
      </c>
      <c r="I1866" s="38">
        <v>200</v>
      </c>
      <c r="J1866" s="38">
        <v>433</v>
      </c>
      <c r="K1866" s="38">
        <v>354</v>
      </c>
      <c r="L1866" s="38">
        <v>409</v>
      </c>
    </row>
    <row r="1868" spans="1:14" s="36" customFormat="1" x14ac:dyDescent="0.25">
      <c r="A1868" s="62" t="s">
        <v>379</v>
      </c>
      <c r="B1868" s="63">
        <f t="shared" ref="B1868:H1868" si="198">B1859+B1860</f>
        <v>0.28426963069670813</v>
      </c>
      <c r="C1868" s="63">
        <f t="shared" si="198"/>
        <v>0.30130593928156812</v>
      </c>
      <c r="D1868" s="63">
        <f t="shared" si="198"/>
        <v>0.26749450082395515</v>
      </c>
      <c r="E1868" s="63">
        <f t="shared" si="198"/>
        <v>0.26820381697808388</v>
      </c>
      <c r="F1868" s="63">
        <f t="shared" si="198"/>
        <v>0.22327409998155984</v>
      </c>
      <c r="G1868" s="63">
        <f t="shared" si="198"/>
        <v>0.26853495860034948</v>
      </c>
      <c r="H1868" s="63">
        <f t="shared" si="198"/>
        <v>0.28500473530389209</v>
      </c>
      <c r="I1868" s="63">
        <f t="shared" ref="I1868:L1868" si="199">I1859+I1860</f>
        <v>0.28083013675617102</v>
      </c>
      <c r="J1868" s="63">
        <f t="shared" si="199"/>
        <v>0.28965233581318434</v>
      </c>
      <c r="K1868" s="63">
        <f t="shared" si="199"/>
        <v>0.26225287610881948</v>
      </c>
      <c r="L1868" s="63">
        <f t="shared" si="199"/>
        <v>0.29657142242399503</v>
      </c>
    </row>
    <row r="1869" spans="1:14" s="36" customFormat="1" x14ac:dyDescent="0.25">
      <c r="A1869" s="64" t="s">
        <v>377</v>
      </c>
      <c r="B1869" s="63">
        <f t="shared" ref="B1869:H1869" si="200">B1861</f>
        <v>0.40047963482009907</v>
      </c>
      <c r="C1869" s="63">
        <f t="shared" si="200"/>
        <v>0.46450603427402454</v>
      </c>
      <c r="D1869" s="63">
        <f t="shared" si="200"/>
        <v>0.45983648736893246</v>
      </c>
      <c r="E1869" s="63">
        <f t="shared" si="200"/>
        <v>0.44560927680192675</v>
      </c>
      <c r="F1869" s="63">
        <f t="shared" si="200"/>
        <v>0.52069119009510334</v>
      </c>
      <c r="G1869" s="63">
        <f t="shared" si="200"/>
        <v>0.48825679430967084</v>
      </c>
      <c r="H1869" s="63">
        <f t="shared" si="200"/>
        <v>0.44531245626650323</v>
      </c>
      <c r="I1869" s="63">
        <f t="shared" ref="I1869:L1869" si="201">I1861</f>
        <v>0.4735177415032375</v>
      </c>
      <c r="J1869" s="63">
        <f t="shared" si="201"/>
        <v>0.45933025072411854</v>
      </c>
      <c r="K1869" s="63">
        <f t="shared" si="201"/>
        <v>0.45117634729236455</v>
      </c>
      <c r="L1869" s="63">
        <f t="shared" si="201"/>
        <v>0.4317081567226792</v>
      </c>
    </row>
    <row r="1870" spans="1:14" s="36" customFormat="1" x14ac:dyDescent="0.25">
      <c r="A1870" s="65" t="s">
        <v>380</v>
      </c>
      <c r="B1870" s="63">
        <f t="shared" ref="B1870:H1870" si="202">B1862+B1863</f>
        <v>0.31525073448319285</v>
      </c>
      <c r="C1870" s="63">
        <f t="shared" si="202"/>
        <v>0.23418802644440731</v>
      </c>
      <c r="D1870" s="63">
        <f t="shared" si="202"/>
        <v>0.27266901180711234</v>
      </c>
      <c r="E1870" s="63">
        <f t="shared" si="202"/>
        <v>0.28618690621998938</v>
      </c>
      <c r="F1870" s="63">
        <f t="shared" si="202"/>
        <v>0.25603470992333682</v>
      </c>
      <c r="G1870" s="63">
        <f t="shared" si="202"/>
        <v>0.24320824708997951</v>
      </c>
      <c r="H1870" s="63">
        <f t="shared" si="202"/>
        <v>0.26968280842960474</v>
      </c>
      <c r="I1870" s="63">
        <f t="shared" ref="I1870:L1870" si="203">I1862+I1863</f>
        <v>0.24565212174059139</v>
      </c>
      <c r="J1870" s="63">
        <f t="shared" si="203"/>
        <v>0.25101741346269718</v>
      </c>
      <c r="K1870" s="63">
        <f t="shared" si="203"/>
        <v>0.28657077659881608</v>
      </c>
      <c r="L1870" s="63">
        <f t="shared" si="203"/>
        <v>0.27172042085332571</v>
      </c>
    </row>
    <row r="1871" spans="1:14" x14ac:dyDescent="0.25">
      <c r="A1871"/>
      <c r="B1871" s="36"/>
      <c r="C1871" s="36"/>
      <c r="D1871" s="36"/>
      <c r="E1871" s="36"/>
      <c r="N1871" s="36"/>
    </row>
    <row r="1872" spans="1:14" x14ac:dyDescent="0.25">
      <c r="A1872" s="60" t="s">
        <v>374</v>
      </c>
      <c r="B1872" s="61">
        <v>3.0427640148005275</v>
      </c>
      <c r="C1872" s="61">
        <v>2.8905005233075158</v>
      </c>
      <c r="D1872" s="61">
        <v>2.9951401890766332</v>
      </c>
      <c r="E1872" s="61">
        <v>3.0275729595030665</v>
      </c>
      <c r="F1872" s="61">
        <v>3.0146357279785776</v>
      </c>
      <c r="G1872" s="61">
        <v>2.9370491222069504</v>
      </c>
      <c r="H1872" s="61">
        <v>2.9515965938381514</v>
      </c>
      <c r="I1872" s="61">
        <v>2.9245481126528463</v>
      </c>
      <c r="J1872" s="61">
        <v>2.9508706269465481</v>
      </c>
      <c r="K1872" s="61">
        <v>2.9989717589644811</v>
      </c>
      <c r="L1872" s="61">
        <v>2.9437678851905256</v>
      </c>
    </row>
    <row r="1873" spans="1:13" x14ac:dyDescent="0.25">
      <c r="A1873"/>
    </row>
    <row r="1874" spans="1:13" x14ac:dyDescent="0.25">
      <c r="A1874" s="71" t="s">
        <v>396</v>
      </c>
      <c r="B1874" s="71" t="s">
        <v>397</v>
      </c>
    </row>
    <row r="1875" spans="1:13" x14ac:dyDescent="0.25">
      <c r="A1875" s="71" t="s">
        <v>398</v>
      </c>
      <c r="B1875" s="71" t="s">
        <v>399</v>
      </c>
    </row>
    <row r="1877" spans="1:13" x14ac:dyDescent="0.25">
      <c r="A1877" s="30" t="s">
        <v>502</v>
      </c>
      <c r="B1877" s="1"/>
      <c r="C1877" s="1"/>
      <c r="D1877" s="1"/>
      <c r="E1877" s="1"/>
      <c r="F1877" s="1"/>
      <c r="G1877" s="1"/>
      <c r="H1877" s="1"/>
      <c r="I1877" s="1"/>
      <c r="J1877" s="1"/>
      <c r="K1877" s="1"/>
      <c r="L1877" s="1"/>
      <c r="M1877" s="2"/>
    </row>
    <row r="1879" spans="1:13" x14ac:dyDescent="0.25">
      <c r="B1879" s="10" t="s">
        <v>0</v>
      </c>
      <c r="C1879" s="11" t="s">
        <v>1</v>
      </c>
      <c r="D1879" s="12" t="s">
        <v>2</v>
      </c>
      <c r="E1879" s="11" t="s">
        <v>3</v>
      </c>
      <c r="F1879" s="12" t="s">
        <v>4</v>
      </c>
      <c r="G1879" s="11" t="s">
        <v>5</v>
      </c>
      <c r="H1879" s="11" t="s">
        <v>6</v>
      </c>
      <c r="I1879" s="11" t="s">
        <v>7</v>
      </c>
      <c r="J1879" s="11" t="s">
        <v>8</v>
      </c>
      <c r="K1879" s="11" t="s">
        <v>9</v>
      </c>
      <c r="L1879" s="11" t="s">
        <v>10</v>
      </c>
    </row>
    <row r="1880" spans="1:13" x14ac:dyDescent="0.25">
      <c r="A1880" s="27" t="s">
        <v>185</v>
      </c>
      <c r="B1880" s="13">
        <v>2.9842306587925672E-2</v>
      </c>
      <c r="C1880" s="14">
        <v>2.2638108889303742E-2</v>
      </c>
      <c r="D1880" s="4">
        <v>2.1748024132124569E-2</v>
      </c>
      <c r="E1880" s="14">
        <v>1.0188790902006258E-2</v>
      </c>
      <c r="F1880" s="4">
        <v>5.5136766702451453E-3</v>
      </c>
      <c r="G1880" s="14">
        <v>1.5246253065983227E-2</v>
      </c>
      <c r="H1880" s="14">
        <v>3.3072319108083614E-2</v>
      </c>
      <c r="I1880" s="14">
        <v>1.5965552964517005E-2</v>
      </c>
      <c r="J1880" s="14">
        <v>3.4360423251390548E-2</v>
      </c>
      <c r="K1880" s="14">
        <v>1.7507781016297626E-2</v>
      </c>
      <c r="L1880" s="14">
        <v>1.9380553822320748E-2</v>
      </c>
    </row>
    <row r="1881" spans="1:13" x14ac:dyDescent="0.25">
      <c r="A1881" s="28" t="s">
        <v>186</v>
      </c>
      <c r="B1881" s="15">
        <v>9.300418120971371E-2</v>
      </c>
      <c r="C1881" s="16">
        <v>8.4942078571397822E-2</v>
      </c>
      <c r="D1881" s="6">
        <v>8.6960626522518958E-2</v>
      </c>
      <c r="E1881" s="16">
        <v>6.7426172146004118E-2</v>
      </c>
      <c r="F1881" s="6">
        <v>9.100547022241337E-2</v>
      </c>
      <c r="G1881" s="16">
        <v>6.6150806885529378E-2</v>
      </c>
      <c r="H1881" s="16">
        <v>9.1592634605020998E-2</v>
      </c>
      <c r="I1881" s="16">
        <v>8.9624490514265631E-2</v>
      </c>
      <c r="J1881" s="16">
        <v>8.8077452288608526E-2</v>
      </c>
      <c r="K1881" s="16">
        <v>8.387678508575927E-2</v>
      </c>
      <c r="L1881" s="16">
        <v>0.10016782494567228</v>
      </c>
    </row>
    <row r="1882" spans="1:13" x14ac:dyDescent="0.25">
      <c r="A1882" s="28" t="s">
        <v>77</v>
      </c>
      <c r="B1882" s="15">
        <v>0.40013858565907989</v>
      </c>
      <c r="C1882" s="16">
        <v>0.43295584251760261</v>
      </c>
      <c r="D1882" s="6">
        <v>0.34604773574906994</v>
      </c>
      <c r="E1882" s="16">
        <v>0.40994731864363088</v>
      </c>
      <c r="F1882" s="6">
        <v>0.38595736691716021</v>
      </c>
      <c r="G1882" s="16">
        <v>0.42727178204573868</v>
      </c>
      <c r="H1882" s="16">
        <v>0.38680588103878449</v>
      </c>
      <c r="I1882" s="16">
        <v>0.38207230197554476</v>
      </c>
      <c r="J1882" s="16">
        <v>0.35951357221014374</v>
      </c>
      <c r="K1882" s="16">
        <v>0.39081464373425512</v>
      </c>
      <c r="L1882" s="16">
        <v>0.41124642296189506</v>
      </c>
    </row>
    <row r="1883" spans="1:13" x14ac:dyDescent="0.25">
      <c r="A1883" s="28" t="s">
        <v>187</v>
      </c>
      <c r="B1883" s="15">
        <v>0.39168932644425747</v>
      </c>
      <c r="C1883" s="16">
        <v>0.3901672067042643</v>
      </c>
      <c r="D1883" s="6">
        <v>0.4498651054743702</v>
      </c>
      <c r="E1883" s="16">
        <v>0.41863999794479789</v>
      </c>
      <c r="F1883" s="6">
        <v>0.45998113639566973</v>
      </c>
      <c r="G1883" s="16">
        <v>0.43329494403248991</v>
      </c>
      <c r="H1883" s="16">
        <v>0.43511310531610986</v>
      </c>
      <c r="I1883" s="16">
        <v>0.45827216837928525</v>
      </c>
      <c r="J1883" s="16">
        <v>0.45873395936997319</v>
      </c>
      <c r="K1883" s="16">
        <v>0.4096769345761867</v>
      </c>
      <c r="L1883" s="16">
        <v>0.41853497428835756</v>
      </c>
    </row>
    <row r="1884" spans="1:13" x14ac:dyDescent="0.25">
      <c r="A1884" s="28" t="s">
        <v>188</v>
      </c>
      <c r="B1884" s="15">
        <v>8.5325600099023263E-2</v>
      </c>
      <c r="C1884" s="16">
        <v>6.9296763317431467E-2</v>
      </c>
      <c r="D1884" s="6">
        <v>9.537850812191645E-2</v>
      </c>
      <c r="E1884" s="16">
        <v>9.3797720363560724E-2</v>
      </c>
      <c r="F1884" s="6">
        <v>5.7542349794511539E-2</v>
      </c>
      <c r="G1884" s="16">
        <v>5.8036213970258731E-2</v>
      </c>
      <c r="H1884" s="16">
        <v>5.3416059932001082E-2</v>
      </c>
      <c r="I1884" s="16">
        <v>5.4065486166387379E-2</v>
      </c>
      <c r="J1884" s="16">
        <v>5.9314592879883922E-2</v>
      </c>
      <c r="K1884" s="16">
        <v>9.8123855587501307E-2</v>
      </c>
      <c r="L1884" s="16">
        <v>5.0670223981754491E-2</v>
      </c>
    </row>
    <row r="1885" spans="1:13" x14ac:dyDescent="0.25">
      <c r="A1885" s="59" t="s">
        <v>248</v>
      </c>
      <c r="B1885" s="17">
        <v>1</v>
      </c>
      <c r="C1885" s="18">
        <v>1</v>
      </c>
      <c r="D1885" s="8">
        <v>1</v>
      </c>
      <c r="E1885" s="18">
        <v>1</v>
      </c>
      <c r="F1885" s="8">
        <v>1</v>
      </c>
      <c r="G1885" s="18">
        <v>1</v>
      </c>
      <c r="H1885" s="18">
        <v>1</v>
      </c>
      <c r="I1885" s="18">
        <v>1</v>
      </c>
      <c r="J1885" s="18">
        <v>1</v>
      </c>
      <c r="K1885" s="18">
        <v>1</v>
      </c>
      <c r="L1885" s="18">
        <v>1</v>
      </c>
    </row>
    <row r="1886" spans="1:13" s="36" customFormat="1" x14ac:dyDescent="0.25">
      <c r="A1886" s="31" t="s">
        <v>249</v>
      </c>
      <c r="B1886" s="32">
        <v>500.00123000000207</v>
      </c>
      <c r="C1886" s="33">
        <v>499.99759500000033</v>
      </c>
      <c r="D1886" s="34">
        <v>499.99990500000035</v>
      </c>
      <c r="E1886" s="33">
        <v>499.99946500000038</v>
      </c>
      <c r="F1886" s="34">
        <v>499.99749303621155</v>
      </c>
      <c r="G1886" s="33">
        <v>500.01107954545347</v>
      </c>
      <c r="H1886" s="33">
        <v>500.00687022900598</v>
      </c>
      <c r="I1886" s="33">
        <v>500.01399999999961</v>
      </c>
      <c r="J1886" s="33">
        <v>500.01131639722956</v>
      </c>
      <c r="K1886" s="33">
        <v>500.00367231638398</v>
      </c>
      <c r="L1886" s="33">
        <v>499.99706601466914</v>
      </c>
    </row>
    <row r="1887" spans="1:13" x14ac:dyDescent="0.25">
      <c r="A1887" s="41" t="s">
        <v>250</v>
      </c>
      <c r="B1887" s="40">
        <v>932</v>
      </c>
      <c r="C1887" s="38">
        <v>590</v>
      </c>
      <c r="D1887" s="39">
        <v>407</v>
      </c>
      <c r="E1887" s="38">
        <v>392</v>
      </c>
      <c r="F1887" s="39">
        <v>359</v>
      </c>
      <c r="G1887" s="38">
        <v>176</v>
      </c>
      <c r="H1887" s="38">
        <v>393</v>
      </c>
      <c r="I1887" s="38">
        <v>200</v>
      </c>
      <c r="J1887" s="38">
        <v>433</v>
      </c>
      <c r="K1887" s="38">
        <v>354</v>
      </c>
      <c r="L1887" s="38">
        <v>409</v>
      </c>
    </row>
    <row r="1889" spans="1:14" s="36" customFormat="1" x14ac:dyDescent="0.25">
      <c r="A1889" s="62" t="s">
        <v>379</v>
      </c>
      <c r="B1889" s="63">
        <f t="shared" ref="B1889:L1889" si="204">B1880+B1881</f>
        <v>0.12284648779763938</v>
      </c>
      <c r="C1889" s="63">
        <f t="shared" si="204"/>
        <v>0.10758018746070157</v>
      </c>
      <c r="D1889" s="63">
        <f t="shared" si="204"/>
        <v>0.10870865065464352</v>
      </c>
      <c r="E1889" s="63">
        <f t="shared" si="204"/>
        <v>7.7614963048010382E-2</v>
      </c>
      <c r="F1889" s="63">
        <f t="shared" si="204"/>
        <v>9.6519146892658517E-2</v>
      </c>
      <c r="G1889" s="63">
        <f t="shared" si="204"/>
        <v>8.1397059951512613E-2</v>
      </c>
      <c r="H1889" s="63">
        <f t="shared" si="204"/>
        <v>0.12466495371310461</v>
      </c>
      <c r="I1889" s="63">
        <f t="shared" si="204"/>
        <v>0.10559004347878263</v>
      </c>
      <c r="J1889" s="63">
        <f t="shared" si="204"/>
        <v>0.12243787553999907</v>
      </c>
      <c r="K1889" s="63">
        <f t="shared" si="204"/>
        <v>0.1013845661020569</v>
      </c>
      <c r="L1889" s="63">
        <f t="shared" si="204"/>
        <v>0.11954837876799303</v>
      </c>
    </row>
    <row r="1890" spans="1:14" s="36" customFormat="1" x14ac:dyDescent="0.25">
      <c r="A1890" s="64" t="s">
        <v>377</v>
      </c>
      <c r="B1890" s="63">
        <f t="shared" ref="B1890:L1890" si="205">B1882</f>
        <v>0.40013858565907989</v>
      </c>
      <c r="C1890" s="63">
        <f t="shared" si="205"/>
        <v>0.43295584251760261</v>
      </c>
      <c r="D1890" s="63">
        <f t="shared" si="205"/>
        <v>0.34604773574906994</v>
      </c>
      <c r="E1890" s="63">
        <f t="shared" si="205"/>
        <v>0.40994731864363088</v>
      </c>
      <c r="F1890" s="63">
        <f t="shared" si="205"/>
        <v>0.38595736691716021</v>
      </c>
      <c r="G1890" s="63">
        <f t="shared" si="205"/>
        <v>0.42727178204573868</v>
      </c>
      <c r="H1890" s="63">
        <f t="shared" si="205"/>
        <v>0.38680588103878449</v>
      </c>
      <c r="I1890" s="63">
        <f t="shared" si="205"/>
        <v>0.38207230197554476</v>
      </c>
      <c r="J1890" s="63">
        <f t="shared" si="205"/>
        <v>0.35951357221014374</v>
      </c>
      <c r="K1890" s="63">
        <f t="shared" si="205"/>
        <v>0.39081464373425512</v>
      </c>
      <c r="L1890" s="63">
        <f t="shared" si="205"/>
        <v>0.41124642296189506</v>
      </c>
    </row>
    <row r="1891" spans="1:14" s="36" customFormat="1" x14ac:dyDescent="0.25">
      <c r="A1891" s="65" t="s">
        <v>380</v>
      </c>
      <c r="B1891" s="63">
        <f t="shared" ref="B1891:L1891" si="206">B1883+B1884</f>
        <v>0.4770149265432807</v>
      </c>
      <c r="C1891" s="63">
        <f t="shared" si="206"/>
        <v>0.45946397002169576</v>
      </c>
      <c r="D1891" s="63">
        <f t="shared" si="206"/>
        <v>0.54524361359628659</v>
      </c>
      <c r="E1891" s="63">
        <f t="shared" si="206"/>
        <v>0.5124377183083586</v>
      </c>
      <c r="F1891" s="63">
        <f t="shared" si="206"/>
        <v>0.51752348619018129</v>
      </c>
      <c r="G1891" s="63">
        <f t="shared" si="206"/>
        <v>0.49133115800274862</v>
      </c>
      <c r="H1891" s="63">
        <f t="shared" si="206"/>
        <v>0.48852916524811096</v>
      </c>
      <c r="I1891" s="63">
        <f t="shared" si="206"/>
        <v>0.51233765454567259</v>
      </c>
      <c r="J1891" s="63">
        <f t="shared" si="206"/>
        <v>0.51804855224985713</v>
      </c>
      <c r="K1891" s="63">
        <f t="shared" si="206"/>
        <v>0.50780079016368806</v>
      </c>
      <c r="L1891" s="63">
        <f t="shared" si="206"/>
        <v>0.46920519827011203</v>
      </c>
    </row>
    <row r="1892" spans="1:14" x14ac:dyDescent="0.25">
      <c r="A1892"/>
      <c r="B1892" s="36"/>
      <c r="C1892" s="36"/>
      <c r="D1892" s="36"/>
      <c r="E1892" s="36"/>
      <c r="N1892" s="36"/>
    </row>
    <row r="1893" spans="1:14" x14ac:dyDescent="0.25">
      <c r="A1893" s="60" t="s">
        <v>374</v>
      </c>
      <c r="B1893" s="61">
        <v>3.4096517322567443</v>
      </c>
      <c r="C1893" s="61">
        <v>3.3985424369891204</v>
      </c>
      <c r="D1893" s="61">
        <v>3.5101654469314321</v>
      </c>
      <c r="E1893" s="61">
        <v>3.5184316847219028</v>
      </c>
      <c r="F1893" s="61">
        <v>3.4730330124217859</v>
      </c>
      <c r="G1893" s="61">
        <v>3.4527240589555115</v>
      </c>
      <c r="H1893" s="61">
        <v>3.3842079523589246</v>
      </c>
      <c r="I1893" s="61">
        <v>3.4448475442687609</v>
      </c>
      <c r="J1893" s="61">
        <v>3.4205648463383507</v>
      </c>
      <c r="K1893" s="61">
        <v>3.4870322986328346</v>
      </c>
      <c r="L1893" s="61">
        <v>3.380946489661552</v>
      </c>
    </row>
    <row r="1894" spans="1:14" x14ac:dyDescent="0.25">
      <c r="A1894"/>
    </row>
    <row r="1895" spans="1:14" x14ac:dyDescent="0.25">
      <c r="A1895" s="71" t="s">
        <v>396</v>
      </c>
      <c r="B1895" s="71" t="s">
        <v>397</v>
      </c>
    </row>
    <row r="1896" spans="1:14" x14ac:dyDescent="0.25">
      <c r="A1896" s="71" t="s">
        <v>398</v>
      </c>
      <c r="B1896" s="71" t="s">
        <v>617</v>
      </c>
    </row>
    <row r="1898" spans="1:14" x14ac:dyDescent="0.25">
      <c r="A1898" s="30" t="s">
        <v>503</v>
      </c>
      <c r="B1898" s="1"/>
      <c r="C1898" s="1"/>
      <c r="D1898" s="1"/>
      <c r="E1898" s="1"/>
      <c r="F1898" s="1"/>
      <c r="G1898" s="1"/>
      <c r="H1898" s="1"/>
      <c r="I1898" s="1"/>
      <c r="J1898" s="1"/>
      <c r="K1898" s="1"/>
      <c r="L1898" s="1"/>
      <c r="M1898" s="2"/>
    </row>
    <row r="1900" spans="1:14" x14ac:dyDescent="0.25">
      <c r="B1900" s="10" t="s">
        <v>0</v>
      </c>
      <c r="C1900" s="11" t="s">
        <v>1</v>
      </c>
      <c r="D1900" s="12" t="s">
        <v>2</v>
      </c>
      <c r="E1900" s="11" t="s">
        <v>3</v>
      </c>
      <c r="F1900" s="12" t="s">
        <v>4</v>
      </c>
      <c r="G1900" s="11" t="s">
        <v>5</v>
      </c>
      <c r="H1900" s="11" t="s">
        <v>6</v>
      </c>
      <c r="I1900" s="11" t="s">
        <v>7</v>
      </c>
      <c r="J1900" s="11" t="s">
        <v>8</v>
      </c>
      <c r="K1900" s="11" t="s">
        <v>9</v>
      </c>
      <c r="L1900" s="11" t="s">
        <v>10</v>
      </c>
    </row>
    <row r="1901" spans="1:14" x14ac:dyDescent="0.25">
      <c r="A1901" s="27" t="s">
        <v>185</v>
      </c>
      <c r="B1901" s="13">
        <v>2.1735006531883844E-2</v>
      </c>
      <c r="C1901" s="14">
        <v>2.4020545538824014E-2</v>
      </c>
      <c r="D1901" s="4">
        <v>8.3654315894319924E-3</v>
      </c>
      <c r="E1901" s="14">
        <v>1.348523442920083E-2</v>
      </c>
      <c r="F1901" s="4">
        <v>7.8596494355682028E-3</v>
      </c>
      <c r="G1901" s="14">
        <v>1.8320616759060486E-2</v>
      </c>
      <c r="H1901" s="14">
        <v>2.7981803812365001E-2</v>
      </c>
      <c r="I1901" s="14">
        <v>2.3221349802205551E-2</v>
      </c>
      <c r="J1901" s="14">
        <v>3.2131836277146567E-2</v>
      </c>
      <c r="K1901" s="14">
        <v>2.2123001356487218E-2</v>
      </c>
      <c r="L1901" s="14">
        <v>1.1494932977601837E-2</v>
      </c>
    </row>
    <row r="1902" spans="1:14" x14ac:dyDescent="0.25">
      <c r="A1902" s="28" t="s">
        <v>186</v>
      </c>
      <c r="B1902" s="15">
        <v>0.10674722740182004</v>
      </c>
      <c r="C1902" s="16">
        <v>0.14309873830493108</v>
      </c>
      <c r="D1902" s="6">
        <v>9.1967297473786389E-2</v>
      </c>
      <c r="E1902" s="16">
        <v>9.1998578438478876E-2</v>
      </c>
      <c r="F1902" s="6">
        <v>0.117371062027609</v>
      </c>
      <c r="G1902" s="16">
        <v>0.14853079960160004</v>
      </c>
      <c r="H1902" s="16">
        <v>0.13996856022843493</v>
      </c>
      <c r="I1902" s="16">
        <v>0.14150203794293767</v>
      </c>
      <c r="J1902" s="16">
        <v>0.11240923415590111</v>
      </c>
      <c r="K1902" s="16">
        <v>9.2630675593908057E-2</v>
      </c>
      <c r="L1902" s="16">
        <v>0.13246874798287353</v>
      </c>
    </row>
    <row r="1903" spans="1:14" x14ac:dyDescent="0.25">
      <c r="A1903" s="28" t="s">
        <v>77</v>
      </c>
      <c r="B1903" s="15">
        <v>0.33586995375991413</v>
      </c>
      <c r="C1903" s="16">
        <v>0.36378885982441583</v>
      </c>
      <c r="D1903" s="6">
        <v>0.4029263765560116</v>
      </c>
      <c r="E1903" s="16">
        <v>0.36979226567772416</v>
      </c>
      <c r="F1903" s="6">
        <v>0.37727598634199283</v>
      </c>
      <c r="G1903" s="16">
        <v>0.37525873006223143</v>
      </c>
      <c r="H1903" s="16">
        <v>0.38936258891099162</v>
      </c>
      <c r="I1903" s="16">
        <v>0.39586391581035729</v>
      </c>
      <c r="J1903" s="16">
        <v>0.36397074615863206</v>
      </c>
      <c r="K1903" s="16">
        <v>0.40557583475375603</v>
      </c>
      <c r="L1903" s="16">
        <v>0.44538696559588564</v>
      </c>
    </row>
    <row r="1904" spans="1:14" x14ac:dyDescent="0.25">
      <c r="A1904" s="28" t="s">
        <v>187</v>
      </c>
      <c r="B1904" s="15">
        <v>0.43282085526069691</v>
      </c>
      <c r="C1904" s="16">
        <v>0.39328998172481222</v>
      </c>
      <c r="D1904" s="6">
        <v>0.42646917102914267</v>
      </c>
      <c r="E1904" s="16">
        <v>0.42912824916722686</v>
      </c>
      <c r="F1904" s="6">
        <v>0.42695868670093612</v>
      </c>
      <c r="G1904" s="16">
        <v>0.39579634314921414</v>
      </c>
      <c r="H1904" s="16">
        <v>0.38417589173074956</v>
      </c>
      <c r="I1904" s="16">
        <v>0.3740965252972917</v>
      </c>
      <c r="J1904" s="16">
        <v>0.41556357384983011</v>
      </c>
      <c r="K1904" s="16">
        <v>0.36773854203330719</v>
      </c>
      <c r="L1904" s="16">
        <v>0.35545000753060663</v>
      </c>
    </row>
    <row r="1905" spans="1:14" x14ac:dyDescent="0.25">
      <c r="A1905" s="28" t="s">
        <v>188</v>
      </c>
      <c r="B1905" s="15">
        <v>0.10282695704568506</v>
      </c>
      <c r="C1905" s="16">
        <v>7.5801874607016761E-2</v>
      </c>
      <c r="D1905" s="6">
        <v>7.0271723351627347E-2</v>
      </c>
      <c r="E1905" s="16">
        <v>9.5595672287369288E-2</v>
      </c>
      <c r="F1905" s="6">
        <v>7.0534615493893865E-2</v>
      </c>
      <c r="G1905" s="16">
        <v>6.209351042789403E-2</v>
      </c>
      <c r="H1905" s="16">
        <v>5.8511155317458874E-2</v>
      </c>
      <c r="I1905" s="16">
        <v>6.5316171147207891E-2</v>
      </c>
      <c r="J1905" s="16">
        <v>7.5924609558490244E-2</v>
      </c>
      <c r="K1905" s="16">
        <v>0.11193194626254152</v>
      </c>
      <c r="L1905" s="16">
        <v>5.5199345913032299E-2</v>
      </c>
    </row>
    <row r="1906" spans="1:14" x14ac:dyDescent="0.25">
      <c r="A1906" s="59" t="s">
        <v>248</v>
      </c>
      <c r="B1906" s="17">
        <v>1</v>
      </c>
      <c r="C1906" s="18">
        <v>1</v>
      </c>
      <c r="D1906" s="8">
        <v>1</v>
      </c>
      <c r="E1906" s="18">
        <v>1</v>
      </c>
      <c r="F1906" s="8">
        <v>1</v>
      </c>
      <c r="G1906" s="18">
        <v>1</v>
      </c>
      <c r="H1906" s="18">
        <v>1</v>
      </c>
      <c r="I1906" s="18">
        <v>1</v>
      </c>
      <c r="J1906" s="18">
        <v>1</v>
      </c>
      <c r="K1906" s="18">
        <v>1</v>
      </c>
      <c r="L1906" s="18">
        <v>1</v>
      </c>
    </row>
    <row r="1907" spans="1:14" s="36" customFormat="1" x14ac:dyDescent="0.25">
      <c r="A1907" s="31" t="s">
        <v>249</v>
      </c>
      <c r="B1907" s="32">
        <v>500.00123000000195</v>
      </c>
      <c r="C1907" s="33">
        <v>499.99759500000044</v>
      </c>
      <c r="D1907" s="34">
        <v>499.99990500000058</v>
      </c>
      <c r="E1907" s="33">
        <v>499.99946500000033</v>
      </c>
      <c r="F1907" s="34">
        <v>499.99749303621149</v>
      </c>
      <c r="G1907" s="33">
        <v>500.01107954545364</v>
      </c>
      <c r="H1907" s="33">
        <v>500.00687022900621</v>
      </c>
      <c r="I1907" s="33">
        <v>500.01399999999978</v>
      </c>
      <c r="J1907" s="33">
        <v>500.01131639722939</v>
      </c>
      <c r="K1907" s="33">
        <v>500.00367231638398</v>
      </c>
      <c r="L1907" s="33">
        <v>499.99706601466937</v>
      </c>
    </row>
    <row r="1908" spans="1:14" x14ac:dyDescent="0.25">
      <c r="A1908" s="41" t="s">
        <v>250</v>
      </c>
      <c r="B1908" s="40">
        <v>932</v>
      </c>
      <c r="C1908" s="38">
        <v>590</v>
      </c>
      <c r="D1908" s="39">
        <v>407</v>
      </c>
      <c r="E1908" s="38">
        <v>392</v>
      </c>
      <c r="F1908" s="39">
        <v>359</v>
      </c>
      <c r="G1908" s="38">
        <v>176</v>
      </c>
      <c r="H1908" s="38">
        <v>393</v>
      </c>
      <c r="I1908" s="38">
        <v>200</v>
      </c>
      <c r="J1908" s="38">
        <v>433</v>
      </c>
      <c r="K1908" s="38">
        <v>354</v>
      </c>
      <c r="L1908" s="38">
        <v>409</v>
      </c>
    </row>
    <row r="1910" spans="1:14" s="36" customFormat="1" x14ac:dyDescent="0.25">
      <c r="A1910" s="62" t="s">
        <v>379</v>
      </c>
      <c r="B1910" s="63">
        <f t="shared" ref="B1910:L1910" si="207">B1901+B1902</f>
        <v>0.12848223393370389</v>
      </c>
      <c r="C1910" s="63">
        <f t="shared" si="207"/>
        <v>0.1671192838437551</v>
      </c>
      <c r="D1910" s="63">
        <f t="shared" si="207"/>
        <v>0.10033272906321838</v>
      </c>
      <c r="E1910" s="63">
        <f t="shared" si="207"/>
        <v>0.1054838128676797</v>
      </c>
      <c r="F1910" s="63">
        <f t="shared" si="207"/>
        <v>0.12523071146317721</v>
      </c>
      <c r="G1910" s="63">
        <f t="shared" si="207"/>
        <v>0.16685141636066053</v>
      </c>
      <c r="H1910" s="63">
        <f t="shared" si="207"/>
        <v>0.16795036404079994</v>
      </c>
      <c r="I1910" s="63">
        <f t="shared" si="207"/>
        <v>0.16472338774514322</v>
      </c>
      <c r="J1910" s="63">
        <f t="shared" si="207"/>
        <v>0.14454107043304767</v>
      </c>
      <c r="K1910" s="63">
        <f t="shared" si="207"/>
        <v>0.11475367695039528</v>
      </c>
      <c r="L1910" s="63">
        <f t="shared" si="207"/>
        <v>0.14396368096047538</v>
      </c>
    </row>
    <row r="1911" spans="1:14" s="36" customFormat="1" x14ac:dyDescent="0.25">
      <c r="A1911" s="64" t="s">
        <v>377</v>
      </c>
      <c r="B1911" s="63">
        <f t="shared" ref="B1911:L1911" si="208">B1903</f>
        <v>0.33586995375991413</v>
      </c>
      <c r="C1911" s="63">
        <f t="shared" si="208"/>
        <v>0.36378885982441583</v>
      </c>
      <c r="D1911" s="63">
        <f t="shared" si="208"/>
        <v>0.4029263765560116</v>
      </c>
      <c r="E1911" s="63">
        <f t="shared" si="208"/>
        <v>0.36979226567772416</v>
      </c>
      <c r="F1911" s="63">
        <f t="shared" si="208"/>
        <v>0.37727598634199283</v>
      </c>
      <c r="G1911" s="63">
        <f t="shared" si="208"/>
        <v>0.37525873006223143</v>
      </c>
      <c r="H1911" s="63">
        <f t="shared" si="208"/>
        <v>0.38936258891099162</v>
      </c>
      <c r="I1911" s="63">
        <f t="shared" si="208"/>
        <v>0.39586391581035729</v>
      </c>
      <c r="J1911" s="63">
        <f t="shared" si="208"/>
        <v>0.36397074615863206</v>
      </c>
      <c r="K1911" s="63">
        <f t="shared" si="208"/>
        <v>0.40557583475375603</v>
      </c>
      <c r="L1911" s="63">
        <f t="shared" si="208"/>
        <v>0.44538696559588564</v>
      </c>
    </row>
    <row r="1912" spans="1:14" s="36" customFormat="1" x14ac:dyDescent="0.25">
      <c r="A1912" s="65" t="s">
        <v>380</v>
      </c>
      <c r="B1912" s="63">
        <f t="shared" ref="B1912:L1912" si="209">B1904+B1905</f>
        <v>0.53564781230638192</v>
      </c>
      <c r="C1912" s="63">
        <f t="shared" si="209"/>
        <v>0.46909185633182898</v>
      </c>
      <c r="D1912" s="63">
        <f t="shared" si="209"/>
        <v>0.49674089438077002</v>
      </c>
      <c r="E1912" s="63">
        <f t="shared" si="209"/>
        <v>0.52472392145459612</v>
      </c>
      <c r="F1912" s="63">
        <f t="shared" si="209"/>
        <v>0.49749330219483001</v>
      </c>
      <c r="G1912" s="63">
        <f t="shared" si="209"/>
        <v>0.45788985357710815</v>
      </c>
      <c r="H1912" s="63">
        <f t="shared" si="209"/>
        <v>0.44268704704820844</v>
      </c>
      <c r="I1912" s="63">
        <f t="shared" si="209"/>
        <v>0.4394126964444996</v>
      </c>
      <c r="J1912" s="63">
        <f t="shared" si="209"/>
        <v>0.49148818340832034</v>
      </c>
      <c r="K1912" s="63">
        <f t="shared" si="209"/>
        <v>0.47967048829584868</v>
      </c>
      <c r="L1912" s="63">
        <f t="shared" si="209"/>
        <v>0.41064935344363895</v>
      </c>
    </row>
    <row r="1913" spans="1:14" x14ac:dyDescent="0.25">
      <c r="A1913"/>
      <c r="B1913" s="36"/>
      <c r="C1913" s="36"/>
      <c r="D1913" s="36"/>
      <c r="E1913" s="36"/>
      <c r="N1913" s="36"/>
    </row>
    <row r="1914" spans="1:14" x14ac:dyDescent="0.25">
      <c r="A1914" s="60" t="s">
        <v>374</v>
      </c>
      <c r="B1914" s="61">
        <v>3.4882575288864794</v>
      </c>
      <c r="C1914" s="61">
        <v>3.3537539015562663</v>
      </c>
      <c r="D1914" s="61">
        <v>3.4583144570797475</v>
      </c>
      <c r="E1914" s="61">
        <v>3.501350546445086</v>
      </c>
      <c r="F1914" s="61">
        <v>3.4349375567899783</v>
      </c>
      <c r="G1914" s="61">
        <v>3.3348113308852816</v>
      </c>
      <c r="H1914" s="61">
        <v>3.3052660345125022</v>
      </c>
      <c r="I1914" s="61">
        <v>3.3167841300443586</v>
      </c>
      <c r="J1914" s="61">
        <v>3.3907398862566174</v>
      </c>
      <c r="K1914" s="61">
        <v>3.4547257562515101</v>
      </c>
      <c r="L1914" s="61">
        <v>3.3103900854185944</v>
      </c>
    </row>
    <row r="1915" spans="1:14" x14ac:dyDescent="0.25">
      <c r="A1915"/>
    </row>
    <row r="1916" spans="1:14" x14ac:dyDescent="0.25">
      <c r="A1916" s="71" t="s">
        <v>396</v>
      </c>
      <c r="B1916" s="71" t="s">
        <v>397</v>
      </c>
    </row>
    <row r="1917" spans="1:14" x14ac:dyDescent="0.25">
      <c r="A1917" s="71" t="s">
        <v>398</v>
      </c>
      <c r="B1917" s="71" t="s">
        <v>399</v>
      </c>
    </row>
    <row r="1919" spans="1:14" x14ac:dyDescent="0.25">
      <c r="A1919" s="30" t="s">
        <v>504</v>
      </c>
      <c r="B1919" s="1"/>
      <c r="C1919" s="1"/>
      <c r="D1919" s="1"/>
      <c r="E1919" s="1"/>
      <c r="F1919" s="1"/>
      <c r="G1919" s="1"/>
      <c r="H1919" s="1"/>
      <c r="I1919" s="1"/>
      <c r="J1919" s="1"/>
      <c r="K1919" s="1"/>
      <c r="L1919" s="1"/>
    </row>
    <row r="1921" spans="1:14" x14ac:dyDescent="0.25">
      <c r="B1921" s="10" t="s">
        <v>0</v>
      </c>
      <c r="C1921" s="11" t="s">
        <v>1</v>
      </c>
      <c r="D1921" s="12" t="s">
        <v>2</v>
      </c>
      <c r="E1921" s="11" t="s">
        <v>3</v>
      </c>
      <c r="F1921" s="12" t="s">
        <v>4</v>
      </c>
      <c r="G1921" s="11" t="s">
        <v>5</v>
      </c>
      <c r="H1921" s="11" t="s">
        <v>6</v>
      </c>
      <c r="I1921" s="11" t="s">
        <v>7</v>
      </c>
      <c r="J1921" s="11" t="s">
        <v>8</v>
      </c>
      <c r="K1921" s="11" t="s">
        <v>9</v>
      </c>
      <c r="L1921" s="11" t="s">
        <v>10</v>
      </c>
    </row>
    <row r="1922" spans="1:14" x14ac:dyDescent="0.25">
      <c r="A1922" s="27" t="s">
        <v>185</v>
      </c>
      <c r="B1922" s="13">
        <v>4.2123256376789132E-2</v>
      </c>
      <c r="C1922" s="14">
        <v>6.2791652027846173E-2</v>
      </c>
      <c r="D1922" s="4">
        <v>4.0126797624091493E-2</v>
      </c>
      <c r="E1922" s="14">
        <v>2.0078121483589985E-2</v>
      </c>
      <c r="F1922" s="4">
        <v>2.794944375765673E-2</v>
      </c>
      <c r="G1922" s="14">
        <v>6.6150806885529323E-2</v>
      </c>
      <c r="H1922" s="14">
        <v>4.8330124726021682E-2</v>
      </c>
      <c r="I1922" s="14">
        <v>3.555900434787828E-2</v>
      </c>
      <c r="J1922" s="14">
        <v>5.5427613878484924E-2</v>
      </c>
      <c r="K1922" s="14">
        <v>5.2999893221123279E-2</v>
      </c>
      <c r="L1922" s="14">
        <v>7.9361834886072721E-2</v>
      </c>
    </row>
    <row r="1923" spans="1:14" x14ac:dyDescent="0.25">
      <c r="A1923" s="28" t="s">
        <v>186</v>
      </c>
      <c r="B1923" s="15">
        <v>0.15654875489006248</v>
      </c>
      <c r="C1923" s="16">
        <v>0.16409484929622514</v>
      </c>
      <c r="D1923" s="6">
        <v>0.17383733302909324</v>
      </c>
      <c r="E1923" s="16">
        <v>0.20197667611504322</v>
      </c>
      <c r="F1923" s="6">
        <v>0.20394642647233333</v>
      </c>
      <c r="G1923" s="16">
        <v>0.18517203311972094</v>
      </c>
      <c r="H1923" s="16">
        <v>0.15776475335962345</v>
      </c>
      <c r="I1923" s="16">
        <v>0.19376057470390845</v>
      </c>
      <c r="J1923" s="16">
        <v>0.16117718351870991</v>
      </c>
      <c r="K1923" s="16">
        <v>0.14009981847590941</v>
      </c>
      <c r="L1923" s="16">
        <v>0.18582847429911603</v>
      </c>
    </row>
    <row r="1924" spans="1:14" x14ac:dyDescent="0.25">
      <c r="A1924" s="28" t="s">
        <v>77</v>
      </c>
      <c r="B1924" s="15">
        <v>0.39330375247276966</v>
      </c>
      <c r="C1924" s="16">
        <v>0.4223034212794563</v>
      </c>
      <c r="D1924" s="6">
        <v>0.41467154878759432</v>
      </c>
      <c r="E1924" s="16">
        <v>0.42133633082987437</v>
      </c>
      <c r="F1924" s="6">
        <v>0.44470250825770141</v>
      </c>
      <c r="G1924" s="16">
        <v>0.40575123619419762</v>
      </c>
      <c r="H1924" s="16">
        <v>0.44278322893273148</v>
      </c>
      <c r="I1924" s="16">
        <v>0.46407400592783365</v>
      </c>
      <c r="J1924" s="16">
        <v>0.47200109558721393</v>
      </c>
      <c r="K1924" s="16">
        <v>0.42169153559889111</v>
      </c>
      <c r="L1924" s="16">
        <v>0.45352539966004607</v>
      </c>
    </row>
    <row r="1925" spans="1:14" x14ac:dyDescent="0.25">
      <c r="A1925" s="28" t="s">
        <v>187</v>
      </c>
      <c r="B1925" s="15">
        <v>0.32678461610984477</v>
      </c>
      <c r="C1925" s="16">
        <v>0.30589176133937229</v>
      </c>
      <c r="D1925" s="6">
        <v>0.3128062994331971</v>
      </c>
      <c r="E1925" s="16">
        <v>0.2978729987241085</v>
      </c>
      <c r="F1925" s="6">
        <v>0.26547821131136595</v>
      </c>
      <c r="G1925" s="16">
        <v>0.30726762304698935</v>
      </c>
      <c r="H1925" s="16">
        <v>0.31296821875729969</v>
      </c>
      <c r="I1925" s="16">
        <v>0.27721623794533778</v>
      </c>
      <c r="J1925" s="16">
        <v>0.25708078662422829</v>
      </c>
      <c r="K1925" s="16">
        <v>0.31656970881004831</v>
      </c>
      <c r="L1925" s="16">
        <v>0.24689093530133233</v>
      </c>
    </row>
    <row r="1926" spans="1:14" x14ac:dyDescent="0.25">
      <c r="A1926" s="28" t="s">
        <v>188</v>
      </c>
      <c r="B1926" s="15">
        <v>8.1239620150534014E-2</v>
      </c>
      <c r="C1926" s="16">
        <v>4.4918316057100185E-2</v>
      </c>
      <c r="D1926" s="6">
        <v>5.8558021126023929E-2</v>
      </c>
      <c r="E1926" s="16">
        <v>5.8735872847383915E-2</v>
      </c>
      <c r="F1926" s="6">
        <v>5.7923410200942535E-2</v>
      </c>
      <c r="G1926" s="16">
        <v>3.5658300753562897E-2</v>
      </c>
      <c r="H1926" s="16">
        <v>3.8153674224323725E-2</v>
      </c>
      <c r="I1926" s="16">
        <v>2.9390177075041914E-2</v>
      </c>
      <c r="J1926" s="16">
        <v>5.4313320391362926E-2</v>
      </c>
      <c r="K1926" s="16">
        <v>6.8639043894027932E-2</v>
      </c>
      <c r="L1926" s="16">
        <v>3.4393355853432887E-2</v>
      </c>
    </row>
    <row r="1927" spans="1:14" x14ac:dyDescent="0.25">
      <c r="A1927" s="59" t="s">
        <v>248</v>
      </c>
      <c r="B1927" s="17">
        <v>1</v>
      </c>
      <c r="C1927" s="18">
        <v>1</v>
      </c>
      <c r="D1927" s="8">
        <v>1</v>
      </c>
      <c r="E1927" s="18">
        <v>1</v>
      </c>
      <c r="F1927" s="8">
        <v>1</v>
      </c>
      <c r="G1927" s="18">
        <v>1</v>
      </c>
      <c r="H1927" s="18">
        <v>1</v>
      </c>
      <c r="I1927" s="18">
        <v>1</v>
      </c>
      <c r="J1927" s="18">
        <v>1</v>
      </c>
      <c r="K1927" s="18">
        <v>1</v>
      </c>
      <c r="L1927" s="18">
        <v>1</v>
      </c>
    </row>
    <row r="1928" spans="1:14" s="36" customFormat="1" x14ac:dyDescent="0.25">
      <c r="A1928" s="31" t="s">
        <v>249</v>
      </c>
      <c r="B1928" s="32">
        <v>500.00123000000184</v>
      </c>
      <c r="C1928" s="33">
        <v>499.99759500000044</v>
      </c>
      <c r="D1928" s="34">
        <v>499.99990500000069</v>
      </c>
      <c r="E1928" s="33">
        <v>499.99946500000004</v>
      </c>
      <c r="F1928" s="34">
        <v>499.99749303621161</v>
      </c>
      <c r="G1928" s="33">
        <v>500.01107954545381</v>
      </c>
      <c r="H1928" s="33">
        <v>500.00687022900632</v>
      </c>
      <c r="I1928" s="33">
        <v>500.01399999999978</v>
      </c>
      <c r="J1928" s="33">
        <v>500.01131639722917</v>
      </c>
      <c r="K1928" s="33">
        <v>500.00367231638398</v>
      </c>
      <c r="L1928" s="33">
        <v>499.99706601466977</v>
      </c>
      <c r="M1928"/>
      <c r="N1928"/>
    </row>
    <row r="1929" spans="1:14" x14ac:dyDescent="0.25">
      <c r="A1929" s="41" t="s">
        <v>250</v>
      </c>
      <c r="B1929" s="40">
        <v>932</v>
      </c>
      <c r="C1929" s="38">
        <v>590</v>
      </c>
      <c r="D1929" s="39">
        <v>407</v>
      </c>
      <c r="E1929" s="38">
        <v>392</v>
      </c>
      <c r="F1929" s="39">
        <v>359</v>
      </c>
      <c r="G1929" s="38">
        <v>176</v>
      </c>
      <c r="H1929" s="38">
        <v>393</v>
      </c>
      <c r="I1929" s="38">
        <v>200</v>
      </c>
      <c r="J1929" s="38">
        <v>433</v>
      </c>
      <c r="K1929" s="38">
        <v>354</v>
      </c>
      <c r="L1929" s="38">
        <v>409</v>
      </c>
    </row>
    <row r="1931" spans="1:14" s="36" customFormat="1" x14ac:dyDescent="0.25">
      <c r="A1931" s="62" t="s">
        <v>379</v>
      </c>
      <c r="B1931" s="63">
        <f t="shared" ref="B1931:L1931" si="210">B1922+B1923</f>
        <v>0.19867201126685161</v>
      </c>
      <c r="C1931" s="63">
        <f t="shared" si="210"/>
        <v>0.22688650132407132</v>
      </c>
      <c r="D1931" s="63">
        <f t="shared" si="210"/>
        <v>0.21396413065318473</v>
      </c>
      <c r="E1931" s="63">
        <f t="shared" si="210"/>
        <v>0.2220547975986332</v>
      </c>
      <c r="F1931" s="63">
        <f t="shared" si="210"/>
        <v>0.23189587022999006</v>
      </c>
      <c r="G1931" s="63">
        <f t="shared" si="210"/>
        <v>0.25132284000525029</v>
      </c>
      <c r="H1931" s="63">
        <f t="shared" si="210"/>
        <v>0.20609487808564514</v>
      </c>
      <c r="I1931" s="63">
        <f t="shared" si="210"/>
        <v>0.22931957905178674</v>
      </c>
      <c r="J1931" s="63">
        <f t="shared" si="210"/>
        <v>0.21660479739719485</v>
      </c>
      <c r="K1931" s="63">
        <f t="shared" si="210"/>
        <v>0.19309971169703269</v>
      </c>
      <c r="L1931" s="63">
        <f t="shared" si="210"/>
        <v>0.26519030918518877</v>
      </c>
    </row>
    <row r="1932" spans="1:14" s="36" customFormat="1" x14ac:dyDescent="0.25">
      <c r="A1932" s="64" t="s">
        <v>377</v>
      </c>
      <c r="B1932" s="63">
        <f t="shared" ref="B1932:L1932" si="211">B1924</f>
        <v>0.39330375247276966</v>
      </c>
      <c r="C1932" s="63">
        <f t="shared" si="211"/>
        <v>0.4223034212794563</v>
      </c>
      <c r="D1932" s="63">
        <f t="shared" si="211"/>
        <v>0.41467154878759432</v>
      </c>
      <c r="E1932" s="63">
        <f t="shared" si="211"/>
        <v>0.42133633082987437</v>
      </c>
      <c r="F1932" s="63">
        <f t="shared" si="211"/>
        <v>0.44470250825770141</v>
      </c>
      <c r="G1932" s="63">
        <f t="shared" si="211"/>
        <v>0.40575123619419762</v>
      </c>
      <c r="H1932" s="63">
        <f t="shared" si="211"/>
        <v>0.44278322893273148</v>
      </c>
      <c r="I1932" s="63">
        <f t="shared" si="211"/>
        <v>0.46407400592783365</v>
      </c>
      <c r="J1932" s="63">
        <f t="shared" si="211"/>
        <v>0.47200109558721393</v>
      </c>
      <c r="K1932" s="63">
        <f t="shared" si="211"/>
        <v>0.42169153559889111</v>
      </c>
      <c r="L1932" s="63">
        <f t="shared" si="211"/>
        <v>0.45352539966004607</v>
      </c>
    </row>
    <row r="1933" spans="1:14" s="36" customFormat="1" x14ac:dyDescent="0.25">
      <c r="A1933" s="65" t="s">
        <v>380</v>
      </c>
      <c r="B1933" s="63">
        <f t="shared" ref="B1933:L1933" si="212">B1925+B1926</f>
        <v>0.40802423626037876</v>
      </c>
      <c r="C1933" s="63">
        <f t="shared" si="212"/>
        <v>0.35081007739647246</v>
      </c>
      <c r="D1933" s="63">
        <f t="shared" si="212"/>
        <v>0.37136432055922103</v>
      </c>
      <c r="E1933" s="63">
        <f t="shared" si="212"/>
        <v>0.3566088715714924</v>
      </c>
      <c r="F1933" s="63">
        <f t="shared" si="212"/>
        <v>0.3234016215123085</v>
      </c>
      <c r="G1933" s="63">
        <f t="shared" si="212"/>
        <v>0.34292592380055226</v>
      </c>
      <c r="H1933" s="63">
        <f t="shared" si="212"/>
        <v>0.35112189298162344</v>
      </c>
      <c r="I1933" s="63">
        <f t="shared" si="212"/>
        <v>0.30660641502037972</v>
      </c>
      <c r="J1933" s="63">
        <f t="shared" si="212"/>
        <v>0.31139410701559123</v>
      </c>
      <c r="K1933" s="63">
        <f t="shared" si="212"/>
        <v>0.38520875270407623</v>
      </c>
      <c r="L1933" s="63">
        <f t="shared" si="212"/>
        <v>0.28128429115476522</v>
      </c>
    </row>
    <row r="1934" spans="1:14" x14ac:dyDescent="0.25">
      <c r="A1934"/>
      <c r="B1934" s="36"/>
      <c r="C1934" s="36"/>
      <c r="D1934" s="36"/>
      <c r="E1934" s="36"/>
      <c r="N1934" s="36"/>
    </row>
    <row r="1935" spans="1:14" x14ac:dyDescent="0.25">
      <c r="A1935" s="60" t="s">
        <v>374</v>
      </c>
      <c r="B1935" s="61">
        <v>3.2484685887672726</v>
      </c>
      <c r="C1935" s="61">
        <v>3.1060502401016534</v>
      </c>
      <c r="D1935" s="61">
        <v>3.1758314134079666</v>
      </c>
      <c r="E1935" s="61">
        <v>3.1732118253366539</v>
      </c>
      <c r="F1935" s="61">
        <v>3.1214797177256055</v>
      </c>
      <c r="G1935" s="61">
        <v>3.0611105776633361</v>
      </c>
      <c r="H1935" s="61">
        <v>3.1348505643942799</v>
      </c>
      <c r="I1935" s="61">
        <v>3.0711180086957564</v>
      </c>
      <c r="J1935" s="61">
        <v>3.0936750161312734</v>
      </c>
      <c r="K1935" s="61">
        <v>3.2077481916799488</v>
      </c>
      <c r="L1935" s="61">
        <v>2.9711255029369372</v>
      </c>
    </row>
    <row r="1936" spans="1:14" x14ac:dyDescent="0.25">
      <c r="A1936"/>
    </row>
    <row r="1937" spans="1:13" x14ac:dyDescent="0.25">
      <c r="A1937" s="71" t="s">
        <v>396</v>
      </c>
      <c r="B1937" s="71" t="s">
        <v>397</v>
      </c>
    </row>
    <row r="1938" spans="1:13" x14ac:dyDescent="0.25">
      <c r="A1938" s="71" t="s">
        <v>398</v>
      </c>
      <c r="B1938" s="71" t="s">
        <v>399</v>
      </c>
    </row>
    <row r="1940" spans="1:13" x14ac:dyDescent="0.25">
      <c r="A1940" s="30" t="s">
        <v>505</v>
      </c>
      <c r="B1940" s="1"/>
      <c r="C1940" s="1"/>
      <c r="D1940" s="1"/>
      <c r="E1940" s="1"/>
      <c r="F1940" s="1"/>
      <c r="G1940" s="1"/>
      <c r="H1940" s="1"/>
      <c r="I1940" s="1"/>
      <c r="J1940" s="1"/>
      <c r="K1940" s="1"/>
      <c r="L1940" s="1"/>
      <c r="M1940" s="2"/>
    </row>
    <row r="1942" spans="1:13" x14ac:dyDescent="0.25">
      <c r="B1942" s="10" t="s">
        <v>0</v>
      </c>
      <c r="C1942" s="11" t="s">
        <v>1</v>
      </c>
      <c r="D1942" s="12" t="s">
        <v>2</v>
      </c>
      <c r="E1942" s="11" t="s">
        <v>3</v>
      </c>
      <c r="F1942" s="12" t="s">
        <v>4</v>
      </c>
      <c r="G1942" s="11" t="s">
        <v>5</v>
      </c>
      <c r="H1942" s="11" t="s">
        <v>6</v>
      </c>
      <c r="I1942" s="11" t="s">
        <v>7</v>
      </c>
      <c r="J1942" s="11" t="s">
        <v>8</v>
      </c>
      <c r="K1942" s="11" t="s">
        <v>9</v>
      </c>
      <c r="L1942" s="11" t="s">
        <v>10</v>
      </c>
    </row>
    <row r="1943" spans="1:13" x14ac:dyDescent="0.25">
      <c r="A1943" s="27" t="s">
        <v>185</v>
      </c>
      <c r="B1943" s="13">
        <v>0.10814435396488874</v>
      </c>
      <c r="C1943" s="14">
        <v>0.11528878453905346</v>
      </c>
      <c r="D1943" s="4">
        <v>7.5267904300901689E-2</v>
      </c>
      <c r="E1943" s="14">
        <v>5.2442446113417314E-2</v>
      </c>
      <c r="F1943" s="4">
        <v>6.6604790776109771E-2</v>
      </c>
      <c r="G1943" s="14">
        <v>7.3282467036241916E-2</v>
      </c>
      <c r="H1943" s="14">
        <v>0.10684586013321978</v>
      </c>
      <c r="I1943" s="14">
        <v>0.1005081857707984</v>
      </c>
      <c r="J1943" s="14">
        <v>9.4737116804284677E-2</v>
      </c>
      <c r="K1943" s="14">
        <v>9.7684875760799497E-2</v>
      </c>
      <c r="L1943" s="14">
        <v>0.11115713148439026</v>
      </c>
    </row>
    <row r="1944" spans="1:13" x14ac:dyDescent="0.25">
      <c r="A1944" s="28" t="s">
        <v>186</v>
      </c>
      <c r="B1944" s="15">
        <v>0.28841592049683584</v>
      </c>
      <c r="C1944" s="16">
        <v>0.3112917273132087</v>
      </c>
      <c r="D1944" s="6">
        <v>0.30269854751272424</v>
      </c>
      <c r="E1944" s="16">
        <v>0.33533052880366582</v>
      </c>
      <c r="F1944" s="6">
        <v>0.34026410160273785</v>
      </c>
      <c r="G1944" s="16">
        <v>0.30406769395450906</v>
      </c>
      <c r="H1944" s="16">
        <v>0.30793724462819111</v>
      </c>
      <c r="I1944" s="16">
        <v>0.31058730355550052</v>
      </c>
      <c r="J1944" s="16">
        <v>0.30911332722723578</v>
      </c>
      <c r="K1944" s="16">
        <v>0.30510679865063139</v>
      </c>
      <c r="L1944" s="16">
        <v>0.30059491791638898</v>
      </c>
    </row>
    <row r="1945" spans="1:13" x14ac:dyDescent="0.25">
      <c r="A1945" s="28" t="s">
        <v>77</v>
      </c>
      <c r="B1945" s="15">
        <v>0.39787348123123706</v>
      </c>
      <c r="C1945" s="16">
        <v>0.40652832540124512</v>
      </c>
      <c r="D1945" s="6">
        <v>0.43976784355589027</v>
      </c>
      <c r="E1945" s="16">
        <v>0.3964632742157036</v>
      </c>
      <c r="F1945" s="6">
        <v>0.39463874749232714</v>
      </c>
      <c r="G1945" s="16">
        <v>0.39677927591377193</v>
      </c>
      <c r="H1945" s="16">
        <v>0.39950697878451469</v>
      </c>
      <c r="I1945" s="16">
        <v>0.37300955573243949</v>
      </c>
      <c r="J1945" s="16">
        <v>0.40385044403152132</v>
      </c>
      <c r="K1945" s="16">
        <v>0.40279167441143104</v>
      </c>
      <c r="L1945" s="16">
        <v>0.41761516448996217</v>
      </c>
    </row>
    <row r="1946" spans="1:13" x14ac:dyDescent="0.25">
      <c r="A1946" s="28" t="s">
        <v>187</v>
      </c>
      <c r="B1946" s="15">
        <v>0.17222366632978039</v>
      </c>
      <c r="C1946" s="16">
        <v>0.16002814973540017</v>
      </c>
      <c r="D1946" s="6">
        <v>0.16888311208779128</v>
      </c>
      <c r="E1946" s="16">
        <v>0.179502872068073</v>
      </c>
      <c r="F1946" s="6">
        <v>0.17485380149538343</v>
      </c>
      <c r="G1946" s="16">
        <v>0.21873890294476456</v>
      </c>
      <c r="H1946" s="16">
        <v>0.17299507843912612</v>
      </c>
      <c r="I1946" s="16">
        <v>0.18759174743107201</v>
      </c>
      <c r="J1946" s="16">
        <v>0.17123192130986387</v>
      </c>
      <c r="K1946" s="16">
        <v>0.17830095033200311</v>
      </c>
      <c r="L1946" s="16">
        <v>0.15653979387654132</v>
      </c>
    </row>
    <row r="1947" spans="1:13" x14ac:dyDescent="0.25">
      <c r="A1947" s="28" t="s">
        <v>188</v>
      </c>
      <c r="B1947" s="15">
        <v>3.3342577977258057E-2</v>
      </c>
      <c r="C1947" s="16">
        <v>6.8630130110925777E-3</v>
      </c>
      <c r="D1947" s="6">
        <v>1.3382592542692563E-2</v>
      </c>
      <c r="E1947" s="16">
        <v>3.6260878799140306E-2</v>
      </c>
      <c r="F1947" s="6">
        <v>2.3638558633441623E-2</v>
      </c>
      <c r="G1947" s="16">
        <v>7.1316601507125784E-3</v>
      </c>
      <c r="H1947" s="16">
        <v>1.2714838014948427E-2</v>
      </c>
      <c r="I1947" s="16">
        <v>2.8303207510189717E-2</v>
      </c>
      <c r="J1947" s="16">
        <v>2.1067190627094331E-2</v>
      </c>
      <c r="K1947" s="16">
        <v>1.6115700845135045E-2</v>
      </c>
      <c r="L1947" s="16">
        <v>1.4092992232717266E-2</v>
      </c>
    </row>
    <row r="1948" spans="1:13" x14ac:dyDescent="0.25">
      <c r="A1948" s="59" t="s">
        <v>248</v>
      </c>
      <c r="B1948" s="17">
        <v>1</v>
      </c>
      <c r="C1948" s="18">
        <v>1</v>
      </c>
      <c r="D1948" s="8">
        <v>1</v>
      </c>
      <c r="E1948" s="18">
        <v>1</v>
      </c>
      <c r="F1948" s="8">
        <v>1</v>
      </c>
      <c r="G1948" s="18">
        <v>1</v>
      </c>
      <c r="H1948" s="18">
        <v>1</v>
      </c>
      <c r="I1948" s="18">
        <v>1</v>
      </c>
      <c r="J1948" s="18">
        <v>1</v>
      </c>
      <c r="K1948" s="18">
        <v>1</v>
      </c>
      <c r="L1948" s="18">
        <v>1</v>
      </c>
    </row>
    <row r="1949" spans="1:13" s="36" customFormat="1" x14ac:dyDescent="0.25">
      <c r="A1949" s="31" t="s">
        <v>249</v>
      </c>
      <c r="B1949" s="32">
        <v>500.00123000000167</v>
      </c>
      <c r="C1949" s="33">
        <v>499.99759500000044</v>
      </c>
      <c r="D1949" s="34">
        <v>499.99990500000069</v>
      </c>
      <c r="E1949" s="33">
        <v>499.9994650000001</v>
      </c>
      <c r="F1949" s="34">
        <v>499.99749303621161</v>
      </c>
      <c r="G1949" s="33">
        <v>500.01107954545392</v>
      </c>
      <c r="H1949" s="33">
        <v>500.00687022900644</v>
      </c>
      <c r="I1949" s="33">
        <v>500.01399999999995</v>
      </c>
      <c r="J1949" s="33">
        <v>500.01131639722905</v>
      </c>
      <c r="K1949" s="33">
        <v>500.00367231638381</v>
      </c>
      <c r="L1949" s="33">
        <v>499.99706601466971</v>
      </c>
    </row>
    <row r="1950" spans="1:13" x14ac:dyDescent="0.25">
      <c r="A1950" s="41" t="s">
        <v>250</v>
      </c>
      <c r="B1950" s="40">
        <v>932</v>
      </c>
      <c r="C1950" s="38">
        <v>590</v>
      </c>
      <c r="D1950" s="39">
        <v>407</v>
      </c>
      <c r="E1950" s="38">
        <v>392</v>
      </c>
      <c r="F1950" s="39">
        <v>359</v>
      </c>
      <c r="G1950" s="38">
        <v>176</v>
      </c>
      <c r="H1950" s="38">
        <v>393</v>
      </c>
      <c r="I1950" s="38">
        <v>200</v>
      </c>
      <c r="J1950" s="38">
        <v>433</v>
      </c>
      <c r="K1950" s="38">
        <v>354</v>
      </c>
      <c r="L1950" s="38">
        <v>409</v>
      </c>
    </row>
    <row r="1952" spans="1:13" s="36" customFormat="1" x14ac:dyDescent="0.25">
      <c r="A1952" s="62" t="s">
        <v>379</v>
      </c>
      <c r="B1952" s="63">
        <f t="shared" ref="B1952:L1952" si="213">B1943+B1944</f>
        <v>0.39656027446172459</v>
      </c>
      <c r="C1952" s="63">
        <f t="shared" si="213"/>
        <v>0.42658051185226215</v>
      </c>
      <c r="D1952" s="63">
        <f t="shared" si="213"/>
        <v>0.37796645181362593</v>
      </c>
      <c r="E1952" s="63">
        <f t="shared" si="213"/>
        <v>0.38777297491708312</v>
      </c>
      <c r="F1952" s="63">
        <f t="shared" si="213"/>
        <v>0.4068688923788476</v>
      </c>
      <c r="G1952" s="63">
        <f t="shared" si="213"/>
        <v>0.37735016099075097</v>
      </c>
      <c r="H1952" s="63">
        <f t="shared" si="213"/>
        <v>0.41478310476141089</v>
      </c>
      <c r="I1952" s="63">
        <f t="shared" si="213"/>
        <v>0.41109548932629891</v>
      </c>
      <c r="J1952" s="63">
        <f t="shared" si="213"/>
        <v>0.40385044403152048</v>
      </c>
      <c r="K1952" s="63">
        <f t="shared" si="213"/>
        <v>0.40279167441143088</v>
      </c>
      <c r="L1952" s="63">
        <f t="shared" si="213"/>
        <v>0.41175204940077925</v>
      </c>
    </row>
    <row r="1953" spans="1:14" s="36" customFormat="1" x14ac:dyDescent="0.25">
      <c r="A1953" s="64" t="s">
        <v>377</v>
      </c>
      <c r="B1953" s="63">
        <f t="shared" ref="B1953:L1953" si="214">B1945</f>
        <v>0.39787348123123706</v>
      </c>
      <c r="C1953" s="63">
        <f t="shared" si="214"/>
        <v>0.40652832540124512</v>
      </c>
      <c r="D1953" s="63">
        <f t="shared" si="214"/>
        <v>0.43976784355589027</v>
      </c>
      <c r="E1953" s="63">
        <f t="shared" si="214"/>
        <v>0.3964632742157036</v>
      </c>
      <c r="F1953" s="63">
        <f t="shared" si="214"/>
        <v>0.39463874749232714</v>
      </c>
      <c r="G1953" s="63">
        <f t="shared" si="214"/>
        <v>0.39677927591377193</v>
      </c>
      <c r="H1953" s="63">
        <f t="shared" si="214"/>
        <v>0.39950697878451469</v>
      </c>
      <c r="I1953" s="63">
        <f t="shared" si="214"/>
        <v>0.37300955573243949</v>
      </c>
      <c r="J1953" s="63">
        <f t="shared" si="214"/>
        <v>0.40385044403152132</v>
      </c>
      <c r="K1953" s="63">
        <f t="shared" si="214"/>
        <v>0.40279167441143104</v>
      </c>
      <c r="L1953" s="63">
        <f t="shared" si="214"/>
        <v>0.41761516448996217</v>
      </c>
    </row>
    <row r="1954" spans="1:14" s="36" customFormat="1" x14ac:dyDescent="0.25">
      <c r="A1954" s="65" t="s">
        <v>380</v>
      </c>
      <c r="B1954" s="63">
        <f t="shared" ref="B1954:L1954" si="215">B1946+B1947</f>
        <v>0.20556624430703846</v>
      </c>
      <c r="C1954" s="63">
        <f t="shared" si="215"/>
        <v>0.16689116274649274</v>
      </c>
      <c r="D1954" s="63">
        <f t="shared" si="215"/>
        <v>0.18226570463048383</v>
      </c>
      <c r="E1954" s="63">
        <f t="shared" si="215"/>
        <v>0.21576375086721331</v>
      </c>
      <c r="F1954" s="63">
        <f t="shared" si="215"/>
        <v>0.19849236012882504</v>
      </c>
      <c r="G1954" s="63">
        <f t="shared" si="215"/>
        <v>0.22587056309547712</v>
      </c>
      <c r="H1954" s="63">
        <f t="shared" si="215"/>
        <v>0.18570991645407456</v>
      </c>
      <c r="I1954" s="63">
        <f t="shared" si="215"/>
        <v>0.21589495494126174</v>
      </c>
      <c r="J1954" s="63">
        <f t="shared" si="215"/>
        <v>0.1922991119369582</v>
      </c>
      <c r="K1954" s="63">
        <f t="shared" si="215"/>
        <v>0.19441665117713816</v>
      </c>
      <c r="L1954" s="63">
        <f t="shared" si="215"/>
        <v>0.17063278610925858</v>
      </c>
    </row>
    <row r="1955" spans="1:14" x14ac:dyDescent="0.25">
      <c r="A1955"/>
      <c r="B1955" s="36"/>
      <c r="C1955" s="36"/>
      <c r="D1955" s="36"/>
      <c r="E1955" s="36"/>
      <c r="N1955" s="36"/>
    </row>
    <row r="1956" spans="1:14" x14ac:dyDescent="0.25">
      <c r="A1956" s="60" t="s">
        <v>374</v>
      </c>
      <c r="B1956" s="61">
        <v>2.7342041938576824</v>
      </c>
      <c r="C1956" s="61">
        <v>2.6318848793662681</v>
      </c>
      <c r="D1956" s="61">
        <v>2.742413941058647</v>
      </c>
      <c r="E1956" s="61">
        <v>2.8118092086358524</v>
      </c>
      <c r="F1956" s="61">
        <v>2.7486572356073089</v>
      </c>
      <c r="G1956" s="61">
        <v>2.7823695952191949</v>
      </c>
      <c r="H1956" s="61">
        <v>2.6767957895743946</v>
      </c>
      <c r="I1956" s="61">
        <v>2.7325944873543544</v>
      </c>
      <c r="J1956" s="61">
        <v>2.7147787417282436</v>
      </c>
      <c r="K1956" s="61">
        <v>2.7100558018500425</v>
      </c>
      <c r="L1956" s="61">
        <v>2.6618165974568075</v>
      </c>
    </row>
    <row r="1957" spans="1:14" x14ac:dyDescent="0.25">
      <c r="A1957"/>
    </row>
    <row r="1958" spans="1:14" x14ac:dyDescent="0.25">
      <c r="A1958" s="71" t="s">
        <v>396</v>
      </c>
      <c r="B1958" s="71" t="s">
        <v>397</v>
      </c>
    </row>
    <row r="1959" spans="1:14" x14ac:dyDescent="0.25">
      <c r="A1959" s="71" t="s">
        <v>398</v>
      </c>
      <c r="B1959" s="71" t="s">
        <v>618</v>
      </c>
    </row>
    <row r="1961" spans="1:14" x14ac:dyDescent="0.25">
      <c r="A1961" s="30" t="s">
        <v>506</v>
      </c>
      <c r="B1961" s="1"/>
      <c r="C1961" s="1"/>
      <c r="D1961" s="1"/>
      <c r="E1961" s="1"/>
      <c r="F1961" s="1"/>
      <c r="G1961" s="1"/>
      <c r="H1961" s="1"/>
      <c r="I1961" s="1"/>
      <c r="J1961" s="1"/>
      <c r="K1961" s="1"/>
      <c r="L1961" s="2"/>
    </row>
    <row r="1963" spans="1:14" x14ac:dyDescent="0.25">
      <c r="C1963" s="10" t="s">
        <v>1</v>
      </c>
      <c r="D1963" s="11" t="s">
        <v>2</v>
      </c>
      <c r="E1963" s="12" t="s">
        <v>3</v>
      </c>
      <c r="F1963" s="11" t="s">
        <v>4</v>
      </c>
      <c r="G1963" s="12" t="s">
        <v>5</v>
      </c>
      <c r="H1963" s="11" t="s">
        <v>6</v>
      </c>
      <c r="I1963" s="11" t="s">
        <v>7</v>
      </c>
      <c r="J1963" s="11" t="s">
        <v>8</v>
      </c>
      <c r="K1963" s="11" t="s">
        <v>9</v>
      </c>
      <c r="L1963" s="11" t="s">
        <v>10</v>
      </c>
    </row>
    <row r="1964" spans="1:14" x14ac:dyDescent="0.25">
      <c r="A1964" s="27" t="s">
        <v>185</v>
      </c>
      <c r="C1964" s="13">
        <v>2.8297636111629672E-2</v>
      </c>
      <c r="D1964" s="14">
        <v>2.5096294768295981E-2</v>
      </c>
      <c r="E1964" s="4">
        <v>6.8923473748116878E-3</v>
      </c>
      <c r="F1964" s="14">
        <v>1.2611205292951337E-2</v>
      </c>
      <c r="G1964" s="4">
        <v>1.9303549523618534E-2</v>
      </c>
      <c r="H1964" s="14">
        <v>7.6334828987082845E-3</v>
      </c>
      <c r="I1964" s="14">
        <v>2.6849248221049817E-2</v>
      </c>
      <c r="J1964" s="14">
        <v>1.7724310165728317E-2</v>
      </c>
      <c r="K1964" s="14">
        <v>7.8383605092166037E-3</v>
      </c>
      <c r="L1964" s="14">
        <v>3.0369860361038815E-2</v>
      </c>
    </row>
    <row r="1965" spans="1:14" x14ac:dyDescent="0.25">
      <c r="A1965" s="28" t="s">
        <v>186</v>
      </c>
      <c r="C1965" s="15">
        <v>0.11974482597261274</v>
      </c>
      <c r="D1965" s="16">
        <v>7.6873854606032258E-2</v>
      </c>
      <c r="E1965" s="6">
        <v>8.4507310422822127E-2</v>
      </c>
      <c r="F1965" s="16">
        <v>7.5607621430970995E-2</v>
      </c>
      <c r="G1965" s="6">
        <v>0.12000415899874967</v>
      </c>
      <c r="H1965" s="16">
        <v>0.1170635314425709</v>
      </c>
      <c r="I1965" s="16">
        <v>0.16182946877487436</v>
      </c>
      <c r="J1965" s="16">
        <v>0.10803034942858079</v>
      </c>
      <c r="K1965" s="16">
        <v>0.11889234711835446</v>
      </c>
      <c r="L1965" s="16">
        <v>0.13439981065903592</v>
      </c>
    </row>
    <row r="1966" spans="1:14" x14ac:dyDescent="0.25">
      <c r="A1966" s="28" t="s">
        <v>77</v>
      </c>
      <c r="C1966" s="15">
        <v>0.31441450233375645</v>
      </c>
      <c r="D1966" s="16">
        <v>0.31433881972437605</v>
      </c>
      <c r="E1966" s="6">
        <v>0.29787299872410838</v>
      </c>
      <c r="F1966" s="16">
        <v>0.31668515329603353</v>
      </c>
      <c r="G1966" s="6">
        <v>0.32140537794901136</v>
      </c>
      <c r="H1966" s="16">
        <v>0.34604969804486146</v>
      </c>
      <c r="I1966" s="16">
        <v>0.30732639486094404</v>
      </c>
      <c r="J1966" s="16">
        <v>0.332409104828574</v>
      </c>
      <c r="K1966" s="16">
        <v>0.34242997085332144</v>
      </c>
      <c r="L1966" s="16">
        <v>0.31123996815629262</v>
      </c>
    </row>
    <row r="1967" spans="1:14" x14ac:dyDescent="0.25">
      <c r="A1967" s="28" t="s">
        <v>187</v>
      </c>
      <c r="C1967" s="15">
        <v>0.42622261013075485</v>
      </c>
      <c r="D1967" s="16">
        <v>0.46995472929139864</v>
      </c>
      <c r="E1967" s="6">
        <v>0.46748416020805172</v>
      </c>
      <c r="F1967" s="16">
        <v>0.52379928367328821</v>
      </c>
      <c r="G1967" s="6">
        <v>0.47411903940764899</v>
      </c>
      <c r="H1967" s="16">
        <v>0.47838019528484799</v>
      </c>
      <c r="I1967" s="16">
        <v>0.45501125968472861</v>
      </c>
      <c r="J1967" s="16">
        <v>0.47754646661576777</v>
      </c>
      <c r="K1967" s="16">
        <v>0.46681549796526911</v>
      </c>
      <c r="L1967" s="16">
        <v>0.44228327990188632</v>
      </c>
    </row>
    <row r="1968" spans="1:14" x14ac:dyDescent="0.25">
      <c r="A1968" s="28" t="s">
        <v>188</v>
      </c>
      <c r="C1968" s="15">
        <v>0.11132042545124625</v>
      </c>
      <c r="D1968" s="16">
        <v>0.11373630160989717</v>
      </c>
      <c r="E1968" s="6">
        <v>0.14324318327020605</v>
      </c>
      <c r="F1968" s="16">
        <v>7.1296736306755898E-2</v>
      </c>
      <c r="G1968" s="6">
        <v>6.5167874120971275E-2</v>
      </c>
      <c r="H1968" s="16">
        <v>5.0873092329011375E-2</v>
      </c>
      <c r="I1968" s="16">
        <v>4.8983628458403164E-2</v>
      </c>
      <c r="J1968" s="16">
        <v>6.4289768961349053E-2</v>
      </c>
      <c r="K1968" s="16">
        <v>6.4023823553838358E-2</v>
      </c>
      <c r="L1968" s="16">
        <v>8.170708092174632E-2</v>
      </c>
    </row>
    <row r="1969" spans="1:14" x14ac:dyDescent="0.25">
      <c r="A1969" s="59" t="s">
        <v>248</v>
      </c>
      <c r="C1969" s="17">
        <v>1</v>
      </c>
      <c r="D1969" s="18">
        <v>1</v>
      </c>
      <c r="E1969" s="8">
        <v>1</v>
      </c>
      <c r="F1969" s="18">
        <v>1</v>
      </c>
      <c r="G1969" s="8">
        <v>1</v>
      </c>
      <c r="H1969" s="18">
        <v>1</v>
      </c>
      <c r="I1969" s="18">
        <v>1</v>
      </c>
      <c r="J1969" s="18">
        <v>1</v>
      </c>
      <c r="K1969" s="18">
        <v>1</v>
      </c>
      <c r="L1969" s="18">
        <v>1</v>
      </c>
    </row>
    <row r="1970" spans="1:14" s="36" customFormat="1" x14ac:dyDescent="0.25">
      <c r="A1970" s="31" t="s">
        <v>249</v>
      </c>
      <c r="C1970" s="32">
        <v>499.99759500000044</v>
      </c>
      <c r="D1970" s="33">
        <v>499.99990500000058</v>
      </c>
      <c r="E1970" s="34">
        <v>499.99946500000021</v>
      </c>
      <c r="F1970" s="33">
        <v>499.99749303621138</v>
      </c>
      <c r="G1970" s="34">
        <v>500.01107954545387</v>
      </c>
      <c r="H1970" s="33">
        <v>500.00687022900615</v>
      </c>
      <c r="I1970" s="33">
        <v>500.0139999999999</v>
      </c>
      <c r="J1970" s="33">
        <v>500.01131639722956</v>
      </c>
      <c r="K1970" s="33">
        <v>500.00367231638387</v>
      </c>
      <c r="L1970" s="33">
        <v>499.99706601466954</v>
      </c>
    </row>
    <row r="1971" spans="1:14" x14ac:dyDescent="0.25">
      <c r="A1971" s="41" t="s">
        <v>250</v>
      </c>
      <c r="C1971" s="40">
        <v>590</v>
      </c>
      <c r="D1971" s="38">
        <v>407</v>
      </c>
      <c r="E1971" s="39">
        <v>392</v>
      </c>
      <c r="F1971" s="38">
        <v>359</v>
      </c>
      <c r="G1971" s="39">
        <v>176</v>
      </c>
      <c r="H1971" s="38">
        <v>393</v>
      </c>
      <c r="I1971" s="38">
        <v>200</v>
      </c>
      <c r="J1971" s="38">
        <v>433</v>
      </c>
      <c r="K1971" s="38">
        <v>354</v>
      </c>
      <c r="L1971" s="38">
        <v>409</v>
      </c>
    </row>
    <row r="1973" spans="1:14" s="36" customFormat="1" x14ac:dyDescent="0.25">
      <c r="A1973" s="62" t="s">
        <v>379</v>
      </c>
      <c r="C1973" s="63">
        <f t="shared" ref="C1973:L1973" si="216">C1964+C1965</f>
        <v>0.1480424620842424</v>
      </c>
      <c r="D1973" s="63">
        <f t="shared" si="216"/>
        <v>0.10197014937432824</v>
      </c>
      <c r="E1973" s="63">
        <f t="shared" si="216"/>
        <v>9.1399657797633815E-2</v>
      </c>
      <c r="F1973" s="63">
        <f t="shared" si="216"/>
        <v>8.8218826723922339E-2</v>
      </c>
      <c r="G1973" s="63">
        <f t="shared" si="216"/>
        <v>0.13930770852236821</v>
      </c>
      <c r="H1973" s="63">
        <f t="shared" si="216"/>
        <v>0.12469701434127918</v>
      </c>
      <c r="I1973" s="63">
        <f t="shared" si="216"/>
        <v>0.18867871699592417</v>
      </c>
      <c r="J1973" s="63">
        <f t="shared" si="216"/>
        <v>0.12575465959430912</v>
      </c>
      <c r="K1973" s="63">
        <f t="shared" si="216"/>
        <v>0.12673070762757108</v>
      </c>
      <c r="L1973" s="63">
        <f t="shared" si="216"/>
        <v>0.16476967102007473</v>
      </c>
    </row>
    <row r="1974" spans="1:14" s="36" customFormat="1" x14ac:dyDescent="0.25">
      <c r="A1974" s="64" t="s">
        <v>377</v>
      </c>
      <c r="C1974" s="63">
        <f t="shared" ref="C1974:L1974" si="217">C1966</f>
        <v>0.31441450233375645</v>
      </c>
      <c r="D1974" s="63">
        <f t="shared" si="217"/>
        <v>0.31433881972437605</v>
      </c>
      <c r="E1974" s="63">
        <f t="shared" si="217"/>
        <v>0.29787299872410838</v>
      </c>
      <c r="F1974" s="63">
        <f t="shared" si="217"/>
        <v>0.31668515329603353</v>
      </c>
      <c r="G1974" s="63">
        <f t="shared" si="217"/>
        <v>0.32140537794901136</v>
      </c>
      <c r="H1974" s="63">
        <f t="shared" si="217"/>
        <v>0.34604969804486146</v>
      </c>
      <c r="I1974" s="63">
        <f t="shared" si="217"/>
        <v>0.30732639486094404</v>
      </c>
      <c r="J1974" s="63">
        <f t="shared" si="217"/>
        <v>0.332409104828574</v>
      </c>
      <c r="K1974" s="63">
        <f t="shared" si="217"/>
        <v>0.34242997085332144</v>
      </c>
      <c r="L1974" s="63">
        <f t="shared" si="217"/>
        <v>0.31123996815629262</v>
      </c>
    </row>
    <row r="1975" spans="1:14" s="36" customFormat="1" x14ac:dyDescent="0.25">
      <c r="A1975" s="65" t="s">
        <v>380</v>
      </c>
      <c r="C1975" s="63">
        <f t="shared" ref="C1975:L1975" si="218">C1967+C1968</f>
        <v>0.53754303558200112</v>
      </c>
      <c r="D1975" s="63">
        <f t="shared" si="218"/>
        <v>0.58369103090129582</v>
      </c>
      <c r="E1975" s="63">
        <f t="shared" si="218"/>
        <v>0.61072734347825774</v>
      </c>
      <c r="F1975" s="63">
        <f t="shared" si="218"/>
        <v>0.59509601998004413</v>
      </c>
      <c r="G1975" s="63">
        <f t="shared" si="218"/>
        <v>0.53928691352862024</v>
      </c>
      <c r="H1975" s="63">
        <f t="shared" si="218"/>
        <v>0.52925328761385937</v>
      </c>
      <c r="I1975" s="63">
        <f t="shared" si="218"/>
        <v>0.50399488814313176</v>
      </c>
      <c r="J1975" s="63">
        <f t="shared" si="218"/>
        <v>0.5418362355771168</v>
      </c>
      <c r="K1975" s="63">
        <f t="shared" si="218"/>
        <v>0.53083932151910751</v>
      </c>
      <c r="L1975" s="63">
        <f t="shared" si="218"/>
        <v>0.52399036082363259</v>
      </c>
    </row>
    <row r="1976" spans="1:14" x14ac:dyDescent="0.25">
      <c r="A1976"/>
      <c r="B1976" s="36"/>
      <c r="C1976" s="36"/>
      <c r="D1976" s="36"/>
      <c r="E1976" s="36"/>
      <c r="N1976" s="36"/>
    </row>
    <row r="1977" spans="1:14" x14ac:dyDescent="0.25">
      <c r="A1977" s="60" t="s">
        <v>374</v>
      </c>
      <c r="C1977" s="61">
        <v>3.4725233628373733</v>
      </c>
      <c r="D1977" s="61">
        <v>3.5703608883685694</v>
      </c>
      <c r="E1977" s="61">
        <v>3.6556785215760179</v>
      </c>
      <c r="F1977" s="61">
        <v>3.5655627242699253</v>
      </c>
      <c r="G1977" s="61">
        <v>3.4458435296036045</v>
      </c>
      <c r="H1977" s="61">
        <v>3.4477958827028861</v>
      </c>
      <c r="I1977" s="61">
        <v>3.3374505513845616</v>
      </c>
      <c r="J1977" s="61">
        <v>3.4626470347784268</v>
      </c>
      <c r="K1977" s="61">
        <v>3.460294076936159</v>
      </c>
      <c r="L1977" s="61">
        <v>3.4105579103642656</v>
      </c>
    </row>
    <row r="1978" spans="1:14" x14ac:dyDescent="0.25">
      <c r="A1978"/>
    </row>
    <row r="1979" spans="1:14" x14ac:dyDescent="0.25">
      <c r="A1979" s="71" t="s">
        <v>396</v>
      </c>
      <c r="B1979" s="71" t="s">
        <v>397</v>
      </c>
    </row>
    <row r="1980" spans="1:14" x14ac:dyDescent="0.25">
      <c r="A1980" s="71" t="s">
        <v>398</v>
      </c>
      <c r="B1980" s="71" t="s">
        <v>619</v>
      </c>
    </row>
    <row r="1982" spans="1:14" x14ac:dyDescent="0.25">
      <c r="A1982" s="30" t="s">
        <v>507</v>
      </c>
      <c r="B1982" s="1"/>
      <c r="C1982" s="1"/>
      <c r="D1982" s="1"/>
      <c r="E1982" s="1"/>
      <c r="F1982" s="1"/>
      <c r="G1982" s="1"/>
      <c r="H1982" s="1"/>
      <c r="I1982" s="1"/>
      <c r="J1982" s="1"/>
      <c r="K1982" s="1"/>
      <c r="L1982" s="1"/>
    </row>
    <row r="1984" spans="1:14" x14ac:dyDescent="0.25">
      <c r="B1984" s="10" t="s">
        <v>0</v>
      </c>
      <c r="C1984" s="11" t="s">
        <v>1</v>
      </c>
      <c r="D1984" s="12" t="s">
        <v>2</v>
      </c>
      <c r="E1984" s="11" t="s">
        <v>3</v>
      </c>
      <c r="F1984" s="12" t="s">
        <v>4</v>
      </c>
      <c r="G1984" s="11" t="s">
        <v>5</v>
      </c>
      <c r="H1984" s="11" t="s">
        <v>6</v>
      </c>
      <c r="I1984" s="11" t="s">
        <v>7</v>
      </c>
      <c r="J1984" s="11" t="s">
        <v>8</v>
      </c>
      <c r="K1984" s="11" t="s">
        <v>9</v>
      </c>
      <c r="L1984" s="11" t="s">
        <v>10</v>
      </c>
    </row>
    <row r="1985" spans="1:14" x14ac:dyDescent="0.25">
      <c r="A1985" s="27" t="s">
        <v>185</v>
      </c>
      <c r="B1985" s="13">
        <v>9.7030161305802734E-2</v>
      </c>
      <c r="C1985" s="14">
        <v>0.10878367324946811</v>
      </c>
      <c r="D1985" s="4">
        <v>9.6984458427046893E-2</v>
      </c>
      <c r="E1985" s="14">
        <v>8.3607739460281202E-2</v>
      </c>
      <c r="F1985" s="4">
        <v>9.8424448924813515E-2</v>
      </c>
      <c r="G1985" s="14">
        <v>9.2586016559860415E-2</v>
      </c>
      <c r="H1985" s="14">
        <v>6.1054122920448511E-2</v>
      </c>
      <c r="I1985" s="14">
        <v>6.0954293279788144E-2</v>
      </c>
      <c r="J1985" s="14">
        <v>7.0353142122880338E-2</v>
      </c>
      <c r="K1985" s="14">
        <v>1.7068801189595795E-2</v>
      </c>
      <c r="L1985" s="14">
        <v>8.0534457903909479E-2</v>
      </c>
    </row>
    <row r="1986" spans="1:14" x14ac:dyDescent="0.25">
      <c r="A1986" s="28" t="s">
        <v>186</v>
      </c>
      <c r="B1986" s="15">
        <v>0.29554953294814928</v>
      </c>
      <c r="C1986" s="16">
        <v>0.29070268827993095</v>
      </c>
      <c r="D1986" s="6">
        <v>0.27581797240541489</v>
      </c>
      <c r="E1986" s="16">
        <v>0.3110563928303402</v>
      </c>
      <c r="F1986" s="6">
        <v>0.26814563415638304</v>
      </c>
      <c r="G1986" s="16">
        <v>0.26238623121419485</v>
      </c>
      <c r="H1986" s="16">
        <v>0.22651190034539012</v>
      </c>
      <c r="I1986" s="16">
        <v>0.28410504505873851</v>
      </c>
      <c r="J1986" s="16">
        <v>0.26368825832579268</v>
      </c>
      <c r="K1986" s="16">
        <v>0.22950735390079052</v>
      </c>
      <c r="L1986" s="16">
        <v>0.22836026421670969</v>
      </c>
    </row>
    <row r="1987" spans="1:14" x14ac:dyDescent="0.25">
      <c r="A1987" s="28" t="s">
        <v>77</v>
      </c>
      <c r="B1987" s="15">
        <v>0.3590250967982625</v>
      </c>
      <c r="C1987" s="16">
        <v>0.38637779847721065</v>
      </c>
      <c r="D1987" s="6">
        <v>0.39303891467739388</v>
      </c>
      <c r="E1987" s="16">
        <v>0.3871740542762383</v>
      </c>
      <c r="F1987" s="6">
        <v>0.35724580234664133</v>
      </c>
      <c r="G1987" s="16">
        <v>0.34574915669482292</v>
      </c>
      <c r="H1987" s="16">
        <v>0.44276490857377437</v>
      </c>
      <c r="I1987" s="16">
        <v>0.40965552964516966</v>
      </c>
      <c r="J1987" s="16">
        <v>0.40387654043857746</v>
      </c>
      <c r="K1987" s="16">
        <v>0.48571535915272934</v>
      </c>
      <c r="L1987" s="16">
        <v>0.36108182541902406</v>
      </c>
    </row>
    <row r="1988" spans="1:14" x14ac:dyDescent="0.25">
      <c r="A1988" s="28" t="s">
        <v>187</v>
      </c>
      <c r="B1988" s="15">
        <v>0.20093154570839733</v>
      </c>
      <c r="C1988" s="16">
        <v>0.18909075952655335</v>
      </c>
      <c r="D1988" s="6">
        <v>0.20738297940276607</v>
      </c>
      <c r="E1988" s="16">
        <v>0.18999231329177507</v>
      </c>
      <c r="F1988" s="6">
        <v>0.24544802731601437</v>
      </c>
      <c r="G1988" s="16">
        <v>0.27690068231442594</v>
      </c>
      <c r="H1988" s="16">
        <v>0.24678235973347987</v>
      </c>
      <c r="I1988" s="16">
        <v>0.22677865019779461</v>
      </c>
      <c r="J1988" s="16">
        <v>0.2376980844313451</v>
      </c>
      <c r="K1988" s="16">
        <v>0.24697756457155973</v>
      </c>
      <c r="L1988" s="16">
        <v>0.31593046022763943</v>
      </c>
    </row>
    <row r="1989" spans="1:14" x14ac:dyDescent="0.25">
      <c r="A1989" s="28" t="s">
        <v>188</v>
      </c>
      <c r="B1989" s="15">
        <v>4.7463663239388235E-2</v>
      </c>
      <c r="C1989" s="16">
        <v>2.5045080466837014E-2</v>
      </c>
      <c r="D1989" s="6">
        <v>2.6775675087378215E-2</v>
      </c>
      <c r="E1989" s="16">
        <v>2.8169500141365149E-2</v>
      </c>
      <c r="F1989" s="6">
        <v>3.0736087256147814E-2</v>
      </c>
      <c r="G1989" s="16">
        <v>2.2377913216695779E-2</v>
      </c>
      <c r="H1989" s="16">
        <v>2.2886708426907151E-2</v>
      </c>
      <c r="I1989" s="16">
        <v>1.8506481818509078E-2</v>
      </c>
      <c r="J1989" s="16">
        <v>2.4383974681404422E-2</v>
      </c>
      <c r="K1989" s="16">
        <v>2.0730921185324644E-2</v>
      </c>
      <c r="L1989" s="16">
        <v>1.4092992232717256E-2</v>
      </c>
    </row>
    <row r="1990" spans="1:14" x14ac:dyDescent="0.25">
      <c r="A1990" s="59" t="s">
        <v>248</v>
      </c>
      <c r="B1990" s="17">
        <v>1</v>
      </c>
      <c r="C1990" s="18">
        <v>1</v>
      </c>
      <c r="D1990" s="8">
        <v>1</v>
      </c>
      <c r="E1990" s="18">
        <v>1</v>
      </c>
      <c r="F1990" s="8">
        <v>1</v>
      </c>
      <c r="G1990" s="18">
        <v>1</v>
      </c>
      <c r="H1990" s="18">
        <v>1</v>
      </c>
      <c r="I1990" s="18">
        <v>1</v>
      </c>
      <c r="J1990" s="18">
        <v>1</v>
      </c>
      <c r="K1990" s="18">
        <v>1</v>
      </c>
      <c r="L1990" s="18">
        <v>1</v>
      </c>
    </row>
    <row r="1991" spans="1:14" s="36" customFormat="1" x14ac:dyDescent="0.25">
      <c r="A1991" s="31" t="s">
        <v>249</v>
      </c>
      <c r="B1991" s="32">
        <v>500.00123000000161</v>
      </c>
      <c r="C1991" s="33">
        <v>499.99759500000056</v>
      </c>
      <c r="D1991" s="34">
        <v>499.99990500000092</v>
      </c>
      <c r="E1991" s="33">
        <v>499.99946500000004</v>
      </c>
      <c r="F1991" s="34">
        <v>499.99749303621161</v>
      </c>
      <c r="G1991" s="33">
        <v>500.01107954545421</v>
      </c>
      <c r="H1991" s="33">
        <v>500.00687022900667</v>
      </c>
      <c r="I1991" s="33">
        <v>500.01400000000007</v>
      </c>
      <c r="J1991" s="33">
        <v>500.01131639722888</v>
      </c>
      <c r="K1991" s="33">
        <v>500.0036723163837</v>
      </c>
      <c r="L1991" s="33">
        <v>499.99706601467</v>
      </c>
      <c r="M1991"/>
      <c r="N1991"/>
    </row>
    <row r="1992" spans="1:14" x14ac:dyDescent="0.25">
      <c r="A1992" s="41" t="s">
        <v>250</v>
      </c>
      <c r="B1992" s="40">
        <v>932</v>
      </c>
      <c r="C1992" s="38">
        <v>590</v>
      </c>
      <c r="D1992" s="39">
        <v>407</v>
      </c>
      <c r="E1992" s="38">
        <v>392</v>
      </c>
      <c r="F1992" s="39">
        <v>359</v>
      </c>
      <c r="G1992" s="38">
        <v>176</v>
      </c>
      <c r="H1992" s="38">
        <v>393</v>
      </c>
      <c r="I1992" s="38">
        <v>200</v>
      </c>
      <c r="J1992" s="38">
        <v>433</v>
      </c>
      <c r="K1992" s="38">
        <v>354</v>
      </c>
      <c r="L1992" s="38">
        <v>409</v>
      </c>
    </row>
    <row r="1994" spans="1:14" s="36" customFormat="1" x14ac:dyDescent="0.25">
      <c r="A1994" s="62" t="s">
        <v>379</v>
      </c>
      <c r="B1994" s="63">
        <f t="shared" ref="B1994:L1994" si="219">B1985+B1986</f>
        <v>0.39257969425395201</v>
      </c>
      <c r="C1994" s="63">
        <f t="shared" si="219"/>
        <v>0.39948636152939909</v>
      </c>
      <c r="D1994" s="63">
        <f t="shared" si="219"/>
        <v>0.37280243083246178</v>
      </c>
      <c r="E1994" s="63">
        <f t="shared" si="219"/>
        <v>0.39466413229062142</v>
      </c>
      <c r="F1994" s="63">
        <f t="shared" si="219"/>
        <v>0.36657008308119654</v>
      </c>
      <c r="G1994" s="63">
        <f t="shared" si="219"/>
        <v>0.35497224777405528</v>
      </c>
      <c r="H1994" s="63">
        <f t="shared" si="219"/>
        <v>0.28756602326583863</v>
      </c>
      <c r="I1994" s="63">
        <f t="shared" si="219"/>
        <v>0.34505933833852664</v>
      </c>
      <c r="J1994" s="63">
        <f t="shared" si="219"/>
        <v>0.33404140044867303</v>
      </c>
      <c r="K1994" s="63">
        <f t="shared" si="219"/>
        <v>0.24657615509038633</v>
      </c>
      <c r="L1994" s="63">
        <f t="shared" si="219"/>
        <v>0.30889472212061919</v>
      </c>
    </row>
    <row r="1995" spans="1:14" s="36" customFormat="1" x14ac:dyDescent="0.25">
      <c r="A1995" s="64" t="s">
        <v>377</v>
      </c>
      <c r="B1995" s="63">
        <f t="shared" ref="B1995:L1995" si="220">B1987</f>
        <v>0.3590250967982625</v>
      </c>
      <c r="C1995" s="63">
        <f t="shared" si="220"/>
        <v>0.38637779847721065</v>
      </c>
      <c r="D1995" s="63">
        <f t="shared" si="220"/>
        <v>0.39303891467739388</v>
      </c>
      <c r="E1995" s="63">
        <f t="shared" si="220"/>
        <v>0.3871740542762383</v>
      </c>
      <c r="F1995" s="63">
        <f t="shared" si="220"/>
        <v>0.35724580234664133</v>
      </c>
      <c r="G1995" s="63">
        <f t="shared" si="220"/>
        <v>0.34574915669482292</v>
      </c>
      <c r="H1995" s="63">
        <f t="shared" si="220"/>
        <v>0.44276490857377437</v>
      </c>
      <c r="I1995" s="63">
        <f t="shared" si="220"/>
        <v>0.40965552964516966</v>
      </c>
      <c r="J1995" s="63">
        <f t="shared" si="220"/>
        <v>0.40387654043857746</v>
      </c>
      <c r="K1995" s="63">
        <f t="shared" si="220"/>
        <v>0.48571535915272934</v>
      </c>
      <c r="L1995" s="63">
        <f t="shared" si="220"/>
        <v>0.36108182541902406</v>
      </c>
    </row>
    <row r="1996" spans="1:14" s="36" customFormat="1" x14ac:dyDescent="0.25">
      <c r="A1996" s="65" t="s">
        <v>380</v>
      </c>
      <c r="B1996" s="63">
        <f t="shared" ref="B1996:L1996" si="221">B1988+B1989</f>
        <v>0.24839520894778555</v>
      </c>
      <c r="C1996" s="63">
        <f t="shared" si="221"/>
        <v>0.21413583999339036</v>
      </c>
      <c r="D1996" s="63">
        <f t="shared" si="221"/>
        <v>0.23415865449014428</v>
      </c>
      <c r="E1996" s="63">
        <f t="shared" si="221"/>
        <v>0.21816181343314023</v>
      </c>
      <c r="F1996" s="63">
        <f t="shared" si="221"/>
        <v>0.27618411457216219</v>
      </c>
      <c r="G1996" s="63">
        <f t="shared" si="221"/>
        <v>0.29927859553112174</v>
      </c>
      <c r="H1996" s="63">
        <f t="shared" si="221"/>
        <v>0.26966906816038699</v>
      </c>
      <c r="I1996" s="63">
        <f t="shared" si="221"/>
        <v>0.2452851320163037</v>
      </c>
      <c r="J1996" s="63">
        <f t="shared" si="221"/>
        <v>0.26208205911274951</v>
      </c>
      <c r="K1996" s="63">
        <f t="shared" si="221"/>
        <v>0.26770848575688438</v>
      </c>
      <c r="L1996" s="63">
        <f t="shared" si="221"/>
        <v>0.33002345246035669</v>
      </c>
    </row>
    <row r="1997" spans="1:14" x14ac:dyDescent="0.25">
      <c r="A1997"/>
      <c r="B1997" s="36"/>
      <c r="C1997" s="36"/>
      <c r="D1997" s="36"/>
      <c r="E1997" s="36"/>
      <c r="N1997" s="36"/>
    </row>
    <row r="1998" spans="1:14" x14ac:dyDescent="0.25">
      <c r="A1998" s="60" t="s">
        <v>374</v>
      </c>
      <c r="B1998" s="61">
        <v>2.8062490166274214</v>
      </c>
      <c r="C1998" s="61">
        <v>2.7309108856813644</v>
      </c>
      <c r="D1998" s="61">
        <v>2.7911474403180145</v>
      </c>
      <c r="E1998" s="61">
        <v>2.7680594418236026</v>
      </c>
      <c r="F1998" s="61">
        <v>2.8419256698223001</v>
      </c>
      <c r="G1998" s="61">
        <v>2.8740982444139025</v>
      </c>
      <c r="H1998" s="61">
        <v>2.9439356304010071</v>
      </c>
      <c r="I1998" s="61">
        <v>2.8577779822164975</v>
      </c>
      <c r="J1998" s="61">
        <v>2.8820714912225998</v>
      </c>
      <c r="K1998" s="61">
        <v>3.0247944506622315</v>
      </c>
      <c r="L1998" s="61">
        <v>2.9546872646685465</v>
      </c>
    </row>
    <row r="1999" spans="1:14" x14ac:dyDescent="0.25">
      <c r="A1999"/>
    </row>
    <row r="2000" spans="1:14" x14ac:dyDescent="0.25">
      <c r="A2000" s="71" t="s">
        <v>396</v>
      </c>
      <c r="B2000" s="71" t="s">
        <v>397</v>
      </c>
    </row>
    <row r="2001" spans="1:14" x14ac:dyDescent="0.25">
      <c r="A2001" s="71" t="s">
        <v>398</v>
      </c>
      <c r="B2001" s="71" t="s">
        <v>620</v>
      </c>
    </row>
    <row r="2003" spans="1:14" x14ac:dyDescent="0.25">
      <c r="A2003" s="30" t="s">
        <v>508</v>
      </c>
      <c r="B2003" s="1"/>
      <c r="C2003" s="1"/>
      <c r="D2003" s="1"/>
      <c r="E2003" s="1"/>
      <c r="F2003" s="1"/>
      <c r="G2003" s="1"/>
      <c r="H2003" s="1"/>
      <c r="I2003" s="1"/>
      <c r="J2003" s="1"/>
      <c r="K2003" s="1"/>
      <c r="L2003" s="1"/>
      <c r="M2003" s="1"/>
      <c r="N2003" s="2"/>
    </row>
    <row r="2005" spans="1:14" x14ac:dyDescent="0.25">
      <c r="B2005" s="10" t="s">
        <v>0</v>
      </c>
      <c r="C2005" s="11" t="s">
        <v>1</v>
      </c>
      <c r="D2005" s="12" t="s">
        <v>2</v>
      </c>
      <c r="E2005" s="11" t="s">
        <v>3</v>
      </c>
      <c r="F2005" s="12" t="s">
        <v>4</v>
      </c>
      <c r="G2005" s="11" t="s">
        <v>5</v>
      </c>
      <c r="H2005" s="11" t="s">
        <v>6</v>
      </c>
      <c r="I2005" s="11" t="s">
        <v>7</v>
      </c>
      <c r="J2005" s="11" t="s">
        <v>8</v>
      </c>
      <c r="K2005" s="11" t="s">
        <v>9</v>
      </c>
      <c r="L2005" s="11" t="s">
        <v>10</v>
      </c>
      <c r="M2005" s="11" t="s">
        <v>11</v>
      </c>
    </row>
    <row r="2006" spans="1:14" x14ac:dyDescent="0.25">
      <c r="A2006" s="27" t="s">
        <v>185</v>
      </c>
      <c r="B2006" s="13">
        <v>0.11271439272259334</v>
      </c>
      <c r="C2006" s="14">
        <v>8.7836732494683142E-2</v>
      </c>
      <c r="D2006" s="4">
        <v>0.10707123034353354</v>
      </c>
      <c r="E2006" s="14">
        <v>8.330946914113195E-2</v>
      </c>
      <c r="F2006" s="4">
        <v>0.10716543982671772</v>
      </c>
      <c r="G2006" s="14">
        <v>0.18124030206148853</v>
      </c>
      <c r="H2006" s="14">
        <v>0.10938882773620943</v>
      </c>
      <c r="I2006" s="14">
        <v>9.4706348222249784E-2</v>
      </c>
      <c r="J2006" s="14">
        <v>0.10308126975417173</v>
      </c>
      <c r="K2006" s="14">
        <v>0.11101641626360932</v>
      </c>
      <c r="L2006" s="14">
        <v>9.3454827118790038E-2</v>
      </c>
      <c r="M2006" s="14">
        <v>8.1018077786965653E-2</v>
      </c>
    </row>
    <row r="2007" spans="1:14" x14ac:dyDescent="0.25">
      <c r="A2007" s="28" t="s">
        <v>186</v>
      </c>
      <c r="B2007" s="15">
        <v>0.35910810659405856</v>
      </c>
      <c r="C2007" s="16">
        <v>0.28980793397616267</v>
      </c>
      <c r="D2007" s="6">
        <v>0.36793212990710489</v>
      </c>
      <c r="E2007" s="16">
        <v>0.31345445539626715</v>
      </c>
      <c r="F2007" s="6">
        <v>0.31941218646778735</v>
      </c>
      <c r="G2007" s="16">
        <v>0.32755410533516566</v>
      </c>
      <c r="H2007" s="16">
        <v>0.3485880855581116</v>
      </c>
      <c r="I2007" s="16">
        <v>0.36030491146247912</v>
      </c>
      <c r="J2007" s="16">
        <v>0.32466124323283213</v>
      </c>
      <c r="K2007" s="16">
        <v>0.35711602118176544</v>
      </c>
      <c r="L2007" s="16">
        <v>0.36811756352604497</v>
      </c>
      <c r="M2007" s="16">
        <v>0.31815645120533814</v>
      </c>
    </row>
    <row r="2008" spans="1:14" x14ac:dyDescent="0.25">
      <c r="A2008" s="28" t="s">
        <v>77</v>
      </c>
      <c r="B2008" s="15">
        <v>0.31112805462498611</v>
      </c>
      <c r="C2008" s="16">
        <v>0.37577454747557332</v>
      </c>
      <c r="D2008" s="6">
        <v>0.34943796639321384</v>
      </c>
      <c r="E2008" s="16">
        <v>0.38417707106946625</v>
      </c>
      <c r="F2008" s="6">
        <v>0.38988719163494429</v>
      </c>
      <c r="G2008" s="16">
        <v>0.33456020008647519</v>
      </c>
      <c r="H2008" s="16">
        <v>0.35120433459692896</v>
      </c>
      <c r="I2008" s="16">
        <v>0.3795313731215525</v>
      </c>
      <c r="J2008" s="16">
        <v>0.37117450921434147</v>
      </c>
      <c r="K2008" s="16">
        <v>0.32261457966692897</v>
      </c>
      <c r="L2008" s="16">
        <v>0.36811756352604497</v>
      </c>
      <c r="M2008" s="16">
        <v>0.39036432151683603</v>
      </c>
    </row>
    <row r="2009" spans="1:14" x14ac:dyDescent="0.25">
      <c r="A2009" s="28" t="s">
        <v>187</v>
      </c>
      <c r="B2009" s="15">
        <v>0.1585592599442201</v>
      </c>
      <c r="C2009" s="16">
        <v>0.17951204345292907</v>
      </c>
      <c r="D2009" s="6">
        <v>0.12873533445971336</v>
      </c>
      <c r="E2009" s="16">
        <v>0.15852517962194215</v>
      </c>
      <c r="F2009" s="6">
        <v>0.15634785912575591</v>
      </c>
      <c r="G2009" s="16">
        <v>0.12000415899874962</v>
      </c>
      <c r="H2009" s="16">
        <v>0.13994565977973869</v>
      </c>
      <c r="I2009" s="16">
        <v>0.1324392916998324</v>
      </c>
      <c r="J2009" s="16">
        <v>0.15456971181714571</v>
      </c>
      <c r="K2009" s="16">
        <v>0.15716861966550519</v>
      </c>
      <c r="L2009" s="16">
        <v>0.13205456462336235</v>
      </c>
      <c r="M2009" s="16">
        <v>0.1554427855243746</v>
      </c>
    </row>
    <row r="2010" spans="1:14" x14ac:dyDescent="0.25">
      <c r="A2010" s="28" t="s">
        <v>188</v>
      </c>
      <c r="B2010" s="15">
        <v>5.8490186114141904E-2</v>
      </c>
      <c r="C2010" s="16">
        <v>6.7068742600651807E-2</v>
      </c>
      <c r="D2010" s="6">
        <v>4.6823338896434301E-2</v>
      </c>
      <c r="E2010" s="16">
        <v>6.0533824771192464E-2</v>
      </c>
      <c r="F2010" s="6">
        <v>2.7187322944794715E-2</v>
      </c>
      <c r="G2010" s="16">
        <v>3.6641233518120937E-2</v>
      </c>
      <c r="H2010" s="16">
        <v>5.0873092329011355E-2</v>
      </c>
      <c r="I2010" s="16">
        <v>3.3018075493886183E-2</v>
      </c>
      <c r="J2010" s="16">
        <v>4.6513265981508935E-2</v>
      </c>
      <c r="K2010" s="16">
        <v>5.2084363222191073E-2</v>
      </c>
      <c r="L2010" s="16">
        <v>3.8255481205757703E-2</v>
      </c>
      <c r="M2010" s="16">
        <v>5.5018363966485524E-2</v>
      </c>
    </row>
    <row r="2011" spans="1:14" x14ac:dyDescent="0.25">
      <c r="A2011" s="59" t="s">
        <v>248</v>
      </c>
      <c r="B2011" s="17">
        <v>1</v>
      </c>
      <c r="C2011" s="18">
        <v>1</v>
      </c>
      <c r="D2011" s="8">
        <v>1</v>
      </c>
      <c r="E2011" s="18">
        <v>1</v>
      </c>
      <c r="F2011" s="8">
        <v>1</v>
      </c>
      <c r="G2011" s="18">
        <v>1</v>
      </c>
      <c r="H2011" s="18">
        <v>1</v>
      </c>
      <c r="I2011" s="18">
        <v>1</v>
      </c>
      <c r="J2011" s="18">
        <v>1</v>
      </c>
      <c r="K2011" s="18">
        <v>1</v>
      </c>
      <c r="L2011" s="18">
        <v>1</v>
      </c>
      <c r="M2011" s="18">
        <v>1</v>
      </c>
    </row>
    <row r="2012" spans="1:14" s="36" customFormat="1" x14ac:dyDescent="0.25">
      <c r="A2012" s="31" t="s">
        <v>249</v>
      </c>
      <c r="B2012" s="32">
        <v>500.00123000000156</v>
      </c>
      <c r="C2012" s="33">
        <v>499.99759500000062</v>
      </c>
      <c r="D2012" s="34">
        <v>499.99990500000092</v>
      </c>
      <c r="E2012" s="33">
        <v>499.9994650000001</v>
      </c>
      <c r="F2012" s="34">
        <v>499.99749303621161</v>
      </c>
      <c r="G2012" s="33">
        <v>500.01107954545409</v>
      </c>
      <c r="H2012" s="33">
        <v>500.00687022900649</v>
      </c>
      <c r="I2012" s="33">
        <v>500.01399999999984</v>
      </c>
      <c r="J2012" s="33">
        <v>500.011316397229</v>
      </c>
      <c r="K2012" s="33">
        <v>500.00367231638393</v>
      </c>
      <c r="L2012" s="33">
        <v>499.9970660146696</v>
      </c>
      <c r="M2012" s="33">
        <v>500.00550351288143</v>
      </c>
    </row>
    <row r="2013" spans="1:14" x14ac:dyDescent="0.25">
      <c r="A2013" s="41" t="s">
        <v>250</v>
      </c>
      <c r="B2013" s="40">
        <v>932</v>
      </c>
      <c r="C2013" s="38">
        <v>590</v>
      </c>
      <c r="D2013" s="39">
        <v>407</v>
      </c>
      <c r="E2013" s="38">
        <v>392</v>
      </c>
      <c r="F2013" s="39">
        <v>359</v>
      </c>
      <c r="G2013" s="38">
        <v>176</v>
      </c>
      <c r="H2013" s="38">
        <v>393</v>
      </c>
      <c r="I2013" s="38">
        <v>200</v>
      </c>
      <c r="J2013" s="38">
        <v>433</v>
      </c>
      <c r="K2013" s="38">
        <v>354</v>
      </c>
      <c r="L2013" s="38">
        <v>409</v>
      </c>
      <c r="M2013" s="38">
        <v>427</v>
      </c>
    </row>
    <row r="2015" spans="1:14" s="36" customFormat="1" x14ac:dyDescent="0.25">
      <c r="A2015" s="62" t="s">
        <v>379</v>
      </c>
      <c r="B2015" s="63">
        <f t="shared" ref="B2015:L2015" si="222">B2006+B2007</f>
        <v>0.47182249931665188</v>
      </c>
      <c r="C2015" s="63">
        <f t="shared" si="222"/>
        <v>0.37764466647084582</v>
      </c>
      <c r="D2015" s="63">
        <f t="shared" si="222"/>
        <v>0.47500336025063844</v>
      </c>
      <c r="E2015" s="63">
        <f t="shared" si="222"/>
        <v>0.39676392453739912</v>
      </c>
      <c r="F2015" s="63">
        <f t="shared" si="222"/>
        <v>0.42657762629450507</v>
      </c>
      <c r="G2015" s="63">
        <f t="shared" si="222"/>
        <v>0.50879440739665416</v>
      </c>
      <c r="H2015" s="63">
        <f t="shared" si="222"/>
        <v>0.45797691329432105</v>
      </c>
      <c r="I2015" s="63">
        <f t="shared" si="222"/>
        <v>0.45501125968472889</v>
      </c>
      <c r="J2015" s="63">
        <f t="shared" si="222"/>
        <v>0.42774251298700383</v>
      </c>
      <c r="K2015" s="63">
        <f t="shared" si="222"/>
        <v>0.46813243744537475</v>
      </c>
      <c r="L2015" s="63">
        <f t="shared" si="222"/>
        <v>0.46157239064483502</v>
      </c>
      <c r="M2015" s="63">
        <f t="shared" ref="M2015" si="223">M2006+M2007</f>
        <v>0.39917452899230377</v>
      </c>
    </row>
    <row r="2016" spans="1:14" s="36" customFormat="1" x14ac:dyDescent="0.25">
      <c r="A2016" s="64" t="s">
        <v>377</v>
      </c>
      <c r="B2016" s="63">
        <f t="shared" ref="B2016:L2016" si="224">B2008</f>
        <v>0.31112805462498611</v>
      </c>
      <c r="C2016" s="63">
        <f t="shared" si="224"/>
        <v>0.37577454747557332</v>
      </c>
      <c r="D2016" s="63">
        <f t="shared" si="224"/>
        <v>0.34943796639321384</v>
      </c>
      <c r="E2016" s="63">
        <f t="shared" si="224"/>
        <v>0.38417707106946625</v>
      </c>
      <c r="F2016" s="63">
        <f t="shared" si="224"/>
        <v>0.38988719163494429</v>
      </c>
      <c r="G2016" s="63">
        <f t="shared" si="224"/>
        <v>0.33456020008647519</v>
      </c>
      <c r="H2016" s="63">
        <f t="shared" si="224"/>
        <v>0.35120433459692896</v>
      </c>
      <c r="I2016" s="63">
        <f t="shared" si="224"/>
        <v>0.3795313731215525</v>
      </c>
      <c r="J2016" s="63">
        <f t="shared" si="224"/>
        <v>0.37117450921434147</v>
      </c>
      <c r="K2016" s="63">
        <f t="shared" si="224"/>
        <v>0.32261457966692897</v>
      </c>
      <c r="L2016" s="63">
        <f t="shared" si="224"/>
        <v>0.36811756352604497</v>
      </c>
      <c r="M2016" s="63">
        <f t="shared" ref="M2016" si="225">M2008</f>
        <v>0.39036432151683603</v>
      </c>
    </row>
    <row r="2017" spans="1:14" s="36" customFormat="1" x14ac:dyDescent="0.25">
      <c r="A2017" s="65" t="s">
        <v>380</v>
      </c>
      <c r="B2017" s="63">
        <f t="shared" ref="B2017:L2017" si="226">B2009+B2010</f>
        <v>0.21704944605836202</v>
      </c>
      <c r="C2017" s="63">
        <f t="shared" si="226"/>
        <v>0.24658078605358086</v>
      </c>
      <c r="D2017" s="63">
        <f t="shared" si="226"/>
        <v>0.17555867335614767</v>
      </c>
      <c r="E2017" s="63">
        <f t="shared" si="226"/>
        <v>0.21905900439313461</v>
      </c>
      <c r="F2017" s="63">
        <f t="shared" si="226"/>
        <v>0.18353518207055064</v>
      </c>
      <c r="G2017" s="63">
        <f t="shared" si="226"/>
        <v>0.15664539251687057</v>
      </c>
      <c r="H2017" s="63">
        <f t="shared" si="226"/>
        <v>0.19081875210875004</v>
      </c>
      <c r="I2017" s="63">
        <f t="shared" si="226"/>
        <v>0.16545736719371859</v>
      </c>
      <c r="J2017" s="63">
        <f t="shared" si="226"/>
        <v>0.20108297779865464</v>
      </c>
      <c r="K2017" s="63">
        <f t="shared" si="226"/>
        <v>0.20925298288769625</v>
      </c>
      <c r="L2017" s="63">
        <f t="shared" si="226"/>
        <v>0.17031004582912004</v>
      </c>
      <c r="M2017" s="63">
        <f t="shared" ref="M2017" si="227">M2009+M2010</f>
        <v>0.21046114949086012</v>
      </c>
    </row>
    <row r="2018" spans="1:14" x14ac:dyDescent="0.25">
      <c r="A2018"/>
      <c r="B2018" s="36"/>
      <c r="C2018" s="36"/>
      <c r="D2018" s="36"/>
      <c r="E2018" s="36"/>
      <c r="N2018" s="36"/>
    </row>
    <row r="2019" spans="1:14" x14ac:dyDescent="0.25">
      <c r="A2019" s="60" t="s">
        <v>374</v>
      </c>
      <c r="B2019" s="61">
        <v>2.6910027401332619</v>
      </c>
      <c r="C2019" s="61">
        <v>2.8481681296887063</v>
      </c>
      <c r="D2019" s="61">
        <v>2.6403074216584104</v>
      </c>
      <c r="E2019" s="61">
        <v>2.799519435485796</v>
      </c>
      <c r="F2019" s="61">
        <v>2.6769794388941235</v>
      </c>
      <c r="G2019" s="61">
        <v>2.5032519165768496</v>
      </c>
      <c r="H2019" s="61">
        <v>2.6743261034072296</v>
      </c>
      <c r="I2019" s="61">
        <v>2.6487578347806267</v>
      </c>
      <c r="J2019" s="61">
        <v>2.7167724610389898</v>
      </c>
      <c r="K2019" s="61">
        <v>2.6821884924009027</v>
      </c>
      <c r="L2019" s="61">
        <v>2.6535383092712523</v>
      </c>
      <c r="M2019" s="61">
        <v>2.7852869066780754</v>
      </c>
    </row>
    <row r="2020" spans="1:14" x14ac:dyDescent="0.25">
      <c r="A2020"/>
    </row>
    <row r="2021" spans="1:14" x14ac:dyDescent="0.25">
      <c r="A2021" s="71" t="s">
        <v>396</v>
      </c>
      <c r="B2021" s="71" t="s">
        <v>397</v>
      </c>
    </row>
    <row r="2022" spans="1:14" x14ac:dyDescent="0.25">
      <c r="A2022" s="71" t="s">
        <v>398</v>
      </c>
      <c r="B2022" s="71" t="s">
        <v>399</v>
      </c>
    </row>
    <row r="2024" spans="1:14" x14ac:dyDescent="0.25">
      <c r="A2024" s="30" t="s">
        <v>518</v>
      </c>
      <c r="B2024" s="1"/>
      <c r="C2024" s="1"/>
      <c r="D2024" s="1"/>
      <c r="E2024" s="1"/>
      <c r="F2024" s="1"/>
      <c r="G2024" s="1"/>
      <c r="H2024" s="1"/>
      <c r="I2024" s="1"/>
      <c r="J2024" s="1"/>
      <c r="K2024" s="1"/>
      <c r="L2024" s="1"/>
      <c r="M2024" s="1"/>
      <c r="N2024" s="2"/>
    </row>
    <row r="2026" spans="1:14" x14ac:dyDescent="0.25">
      <c r="B2026" s="10" t="s">
        <v>0</v>
      </c>
      <c r="C2026" s="11" t="s">
        <v>1</v>
      </c>
      <c r="D2026" s="12" t="s">
        <v>2</v>
      </c>
      <c r="E2026" s="11" t="s">
        <v>3</v>
      </c>
      <c r="F2026" s="12" t="s">
        <v>4</v>
      </c>
      <c r="G2026" s="11" t="s">
        <v>5</v>
      </c>
      <c r="H2026" s="11" t="s">
        <v>6</v>
      </c>
      <c r="I2026" s="11" t="s">
        <v>7</v>
      </c>
      <c r="J2026" s="11" t="s">
        <v>8</v>
      </c>
      <c r="K2026" s="11" t="s">
        <v>9</v>
      </c>
      <c r="L2026" s="11" t="s">
        <v>10</v>
      </c>
      <c r="M2026" s="11" t="s">
        <v>11</v>
      </c>
    </row>
    <row r="2027" spans="1:14" x14ac:dyDescent="0.25">
      <c r="A2027" s="27" t="s">
        <v>185</v>
      </c>
      <c r="B2027" s="13">
        <v>5.5395623726765438E-2</v>
      </c>
      <c r="C2027" s="14">
        <v>4.376400050484236E-2</v>
      </c>
      <c r="D2027" s="4">
        <v>5.0161119530612648E-2</v>
      </c>
      <c r="E2027" s="14">
        <v>4.5849559059028169E-2</v>
      </c>
      <c r="F2027" s="4">
        <v>5.437464588958945E-2</v>
      </c>
      <c r="G2027" s="14">
        <v>3.6641233518120916E-2</v>
      </c>
      <c r="H2027" s="14">
        <v>4.0724122365748718E-2</v>
      </c>
      <c r="I2027" s="14">
        <v>5.623942529609173E-2</v>
      </c>
      <c r="J2027" s="14">
        <v>4.8767949362808816E-2</v>
      </c>
      <c r="K2027" s="14">
        <v>5.7138563389082526E-2</v>
      </c>
      <c r="L2027" s="14">
        <v>5.0670223981754463E-2</v>
      </c>
      <c r="M2027" s="14">
        <v>5.501836396648551E-2</v>
      </c>
    </row>
    <row r="2028" spans="1:14" x14ac:dyDescent="0.25">
      <c r="A2028" s="28" t="s">
        <v>186</v>
      </c>
      <c r="B2028" s="15">
        <v>0.19936808955449967</v>
      </c>
      <c r="C2028" s="16">
        <v>0.24622288433207407</v>
      </c>
      <c r="D2028" s="6">
        <v>0.28255647368573023</v>
      </c>
      <c r="E2028" s="16">
        <v>0.25292063062507431</v>
      </c>
      <c r="F2028" s="6">
        <v>0.27752952521767538</v>
      </c>
      <c r="G2028" s="16">
        <v>0.214556041087726</v>
      </c>
      <c r="H2028" s="16">
        <v>0.19596880857107846</v>
      </c>
      <c r="I2028" s="16">
        <v>0.19593451383361288</v>
      </c>
      <c r="J2028" s="16">
        <v>0.28361505905870893</v>
      </c>
      <c r="K2028" s="16">
        <v>0.229544924246319</v>
      </c>
      <c r="L2028" s="16">
        <v>0.19346128192439324</v>
      </c>
      <c r="M2028" s="16">
        <v>0.22721974722994845</v>
      </c>
    </row>
    <row r="2029" spans="1:14" x14ac:dyDescent="0.25">
      <c r="A2029" s="28" t="s">
        <v>77</v>
      </c>
      <c r="B2029" s="15">
        <v>0.54293031439142736</v>
      </c>
      <c r="C2029" s="16">
        <v>0.49730888205572243</v>
      </c>
      <c r="D2029" s="6">
        <v>0.48996043309248238</v>
      </c>
      <c r="E2029" s="16">
        <v>0.51033911606285476</v>
      </c>
      <c r="F2029" s="6">
        <v>0.48646594885433958</v>
      </c>
      <c r="G2029" s="16">
        <v>0.57985987810497353</v>
      </c>
      <c r="H2029" s="16">
        <v>0.55217205666894076</v>
      </c>
      <c r="I2029" s="16">
        <v>0.51342462411052447</v>
      </c>
      <c r="J2029" s="16">
        <v>0.51079259638003671</v>
      </c>
      <c r="K2029" s="16">
        <v>0.49076955931962069</v>
      </c>
      <c r="L2029" s="16">
        <v>0.55872797297587951</v>
      </c>
      <c r="M2029" s="16">
        <v>0.53280725013097097</v>
      </c>
    </row>
    <row r="2030" spans="1:14" x14ac:dyDescent="0.25">
      <c r="A2030" s="28" t="s">
        <v>187</v>
      </c>
      <c r="B2030" s="15">
        <v>0.1543489303016311</v>
      </c>
      <c r="C2030" s="16">
        <v>0.16983498690628693</v>
      </c>
      <c r="D2030" s="6">
        <v>0.13548432574202182</v>
      </c>
      <c r="E2030" s="16">
        <v>0.15552938641644337</v>
      </c>
      <c r="F2030" s="6">
        <v>0.15837238181138499</v>
      </c>
      <c r="G2030" s="16">
        <v>0.15062223053011897</v>
      </c>
      <c r="H2030" s="16">
        <v>0.17807185346562682</v>
      </c>
      <c r="I2030" s="16">
        <v>0.21589495494126187</v>
      </c>
      <c r="J2030" s="16">
        <v>0.13021183354279711</v>
      </c>
      <c r="K2030" s="16">
        <v>0.19628528152053118</v>
      </c>
      <c r="L2030" s="16">
        <v>0.1878294640359752</v>
      </c>
      <c r="M2030" s="16">
        <v>0.15199294059292531</v>
      </c>
    </row>
    <row r="2031" spans="1:14" x14ac:dyDescent="0.25">
      <c r="A2031" s="28" t="s">
        <v>188</v>
      </c>
      <c r="B2031" s="15">
        <v>4.7957042025676459E-2</v>
      </c>
      <c r="C2031" s="16">
        <v>4.2869246201074157E-2</v>
      </c>
      <c r="D2031" s="6">
        <v>4.183764794915306E-2</v>
      </c>
      <c r="E2031" s="16">
        <v>3.5361307836599368E-2</v>
      </c>
      <c r="F2031" s="6">
        <v>2.3257498227010617E-2</v>
      </c>
      <c r="G2031" s="16">
        <v>1.8320616759060458E-2</v>
      </c>
      <c r="H2031" s="16">
        <v>3.3063158928605098E-2</v>
      </c>
      <c r="I2031" s="16">
        <v>1.8506481818509089E-2</v>
      </c>
      <c r="J2031" s="16">
        <v>2.6612561655648393E-2</v>
      </c>
      <c r="K2031" s="16">
        <v>2.6261671524446452E-2</v>
      </c>
      <c r="L2031" s="16">
        <v>9.3110570819975591E-3</v>
      </c>
      <c r="M2031" s="16">
        <v>3.2961698079669803E-2</v>
      </c>
    </row>
    <row r="2032" spans="1:14" x14ac:dyDescent="0.25">
      <c r="A2032" s="59" t="s">
        <v>248</v>
      </c>
      <c r="B2032" s="17">
        <v>1</v>
      </c>
      <c r="C2032" s="18">
        <v>1</v>
      </c>
      <c r="D2032" s="8">
        <v>1</v>
      </c>
      <c r="E2032" s="18">
        <v>1</v>
      </c>
      <c r="F2032" s="8">
        <v>1</v>
      </c>
      <c r="G2032" s="18">
        <v>1</v>
      </c>
      <c r="H2032" s="18">
        <v>1</v>
      </c>
      <c r="I2032" s="18">
        <v>1</v>
      </c>
      <c r="J2032" s="18">
        <v>1</v>
      </c>
      <c r="K2032" s="18">
        <v>1</v>
      </c>
      <c r="L2032" s="18">
        <v>1</v>
      </c>
      <c r="M2032" s="18">
        <v>1</v>
      </c>
    </row>
    <row r="2033" spans="1:14" s="36" customFormat="1" x14ac:dyDescent="0.25">
      <c r="A2033" s="31" t="s">
        <v>249</v>
      </c>
      <c r="B2033" s="32">
        <v>500.00123000000121</v>
      </c>
      <c r="C2033" s="33">
        <v>499.99759500000062</v>
      </c>
      <c r="D2033" s="34">
        <v>499.99990500000058</v>
      </c>
      <c r="E2033" s="33">
        <v>499.99946500000021</v>
      </c>
      <c r="F2033" s="34">
        <v>499.99749303621155</v>
      </c>
      <c r="G2033" s="33">
        <v>500.01107954545438</v>
      </c>
      <c r="H2033" s="33">
        <v>500.00687022900695</v>
      </c>
      <c r="I2033" s="33">
        <v>500.01399999999973</v>
      </c>
      <c r="J2033" s="33">
        <v>500.01131639722945</v>
      </c>
      <c r="K2033" s="33">
        <v>500.0036723163837</v>
      </c>
      <c r="L2033" s="33">
        <v>499.99706601466931</v>
      </c>
      <c r="M2033" s="33">
        <v>500.00550351288155</v>
      </c>
    </row>
    <row r="2034" spans="1:14" x14ac:dyDescent="0.25">
      <c r="A2034" s="41" t="s">
        <v>250</v>
      </c>
      <c r="B2034" s="40">
        <v>932</v>
      </c>
      <c r="C2034" s="38">
        <v>590</v>
      </c>
      <c r="D2034" s="39">
        <v>407</v>
      </c>
      <c r="E2034" s="38">
        <v>392</v>
      </c>
      <c r="F2034" s="39">
        <v>359</v>
      </c>
      <c r="G2034" s="38">
        <v>176</v>
      </c>
      <c r="H2034" s="38">
        <v>393</v>
      </c>
      <c r="I2034" s="38">
        <v>200</v>
      </c>
      <c r="J2034" s="38">
        <v>433</v>
      </c>
      <c r="K2034" s="38">
        <v>354</v>
      </c>
      <c r="L2034" s="38">
        <v>409</v>
      </c>
      <c r="M2034" s="38">
        <v>427</v>
      </c>
    </row>
    <row r="2036" spans="1:14" s="36" customFormat="1" x14ac:dyDescent="0.25">
      <c r="A2036" s="62" t="s">
        <v>379</v>
      </c>
      <c r="B2036" s="63">
        <f t="shared" ref="B2036:M2036" si="228">B2027+B2028</f>
        <v>0.25476371328126513</v>
      </c>
      <c r="C2036" s="63">
        <f t="shared" si="228"/>
        <v>0.28998688483691643</v>
      </c>
      <c r="D2036" s="63">
        <f t="shared" si="228"/>
        <v>0.33271759321634287</v>
      </c>
      <c r="E2036" s="63">
        <f t="shared" si="228"/>
        <v>0.29877018968410246</v>
      </c>
      <c r="F2036" s="63">
        <f t="shared" si="228"/>
        <v>0.33190417110726483</v>
      </c>
      <c r="G2036" s="63">
        <f t="shared" si="228"/>
        <v>0.2511972746058469</v>
      </c>
      <c r="H2036" s="63">
        <f t="shared" si="228"/>
        <v>0.23669293093682717</v>
      </c>
      <c r="I2036" s="63">
        <f t="shared" si="228"/>
        <v>0.25217393912970459</v>
      </c>
      <c r="J2036" s="63">
        <f t="shared" si="228"/>
        <v>0.33238300842151774</v>
      </c>
      <c r="K2036" s="63">
        <f t="shared" si="228"/>
        <v>0.28668348763540152</v>
      </c>
      <c r="L2036" s="63">
        <f t="shared" si="228"/>
        <v>0.24413150590614771</v>
      </c>
      <c r="M2036" s="63">
        <f t="shared" si="228"/>
        <v>0.28223811119643394</v>
      </c>
    </row>
    <row r="2037" spans="1:14" s="36" customFormat="1" x14ac:dyDescent="0.25">
      <c r="A2037" s="64" t="s">
        <v>377</v>
      </c>
      <c r="B2037" s="63">
        <f t="shared" ref="B2037:M2037" si="229">B2029</f>
        <v>0.54293031439142736</v>
      </c>
      <c r="C2037" s="63">
        <f t="shared" si="229"/>
        <v>0.49730888205572243</v>
      </c>
      <c r="D2037" s="63">
        <f t="shared" si="229"/>
        <v>0.48996043309248238</v>
      </c>
      <c r="E2037" s="63">
        <f t="shared" si="229"/>
        <v>0.51033911606285476</v>
      </c>
      <c r="F2037" s="63">
        <f t="shared" si="229"/>
        <v>0.48646594885433958</v>
      </c>
      <c r="G2037" s="63">
        <f t="shared" si="229"/>
        <v>0.57985987810497353</v>
      </c>
      <c r="H2037" s="63">
        <f t="shared" si="229"/>
        <v>0.55217205666894076</v>
      </c>
      <c r="I2037" s="63">
        <f t="shared" si="229"/>
        <v>0.51342462411052447</v>
      </c>
      <c r="J2037" s="63">
        <f t="shared" si="229"/>
        <v>0.51079259638003671</v>
      </c>
      <c r="K2037" s="63">
        <f t="shared" si="229"/>
        <v>0.49076955931962069</v>
      </c>
      <c r="L2037" s="63">
        <f t="shared" si="229"/>
        <v>0.55872797297587951</v>
      </c>
      <c r="M2037" s="63">
        <f t="shared" si="229"/>
        <v>0.53280725013097097</v>
      </c>
    </row>
    <row r="2038" spans="1:14" s="36" customFormat="1" x14ac:dyDescent="0.25">
      <c r="A2038" s="65" t="s">
        <v>380</v>
      </c>
      <c r="B2038" s="63">
        <f t="shared" ref="B2038:M2038" si="230">B2030+B2031</f>
        <v>0.20230597232730757</v>
      </c>
      <c r="C2038" s="63">
        <f t="shared" si="230"/>
        <v>0.21270423310736108</v>
      </c>
      <c r="D2038" s="63">
        <f t="shared" si="230"/>
        <v>0.17732197369117489</v>
      </c>
      <c r="E2038" s="63">
        <f t="shared" si="230"/>
        <v>0.19089069425304273</v>
      </c>
      <c r="F2038" s="63">
        <f t="shared" si="230"/>
        <v>0.18162988003839561</v>
      </c>
      <c r="G2038" s="63">
        <f t="shared" si="230"/>
        <v>0.16894284728917944</v>
      </c>
      <c r="H2038" s="63">
        <f t="shared" si="230"/>
        <v>0.21113501239423191</v>
      </c>
      <c r="I2038" s="63">
        <f t="shared" si="230"/>
        <v>0.23440143675977096</v>
      </c>
      <c r="J2038" s="63">
        <f t="shared" si="230"/>
        <v>0.15682439519844552</v>
      </c>
      <c r="K2038" s="63">
        <f t="shared" si="230"/>
        <v>0.22254695304497762</v>
      </c>
      <c r="L2038" s="63">
        <f t="shared" si="230"/>
        <v>0.19714052111797276</v>
      </c>
      <c r="M2038" s="63">
        <f t="shared" si="230"/>
        <v>0.18495463867259512</v>
      </c>
    </row>
    <row r="2039" spans="1:14" x14ac:dyDescent="0.25">
      <c r="A2039"/>
      <c r="B2039" s="36"/>
      <c r="C2039" s="36"/>
      <c r="D2039" s="36"/>
      <c r="E2039" s="36"/>
      <c r="N2039" s="36"/>
    </row>
    <row r="2040" spans="1:14" x14ac:dyDescent="0.25">
      <c r="A2040" s="60" t="s">
        <v>374</v>
      </c>
      <c r="B2040" s="61">
        <v>2.940103677344954</v>
      </c>
      <c r="C2040" s="61">
        <v>2.9218225939666786</v>
      </c>
      <c r="D2040" s="61">
        <v>2.8362809088933729</v>
      </c>
      <c r="E2040" s="61">
        <v>2.8816322533465115</v>
      </c>
      <c r="F2040" s="61">
        <v>2.8186085612685514</v>
      </c>
      <c r="G2040" s="61">
        <v>2.899424955924272</v>
      </c>
      <c r="H2040" s="61">
        <v>2.9667811180202608</v>
      </c>
      <c r="I2040" s="61">
        <v>2.9444945541524836</v>
      </c>
      <c r="J2040" s="61">
        <v>2.8022859990697673</v>
      </c>
      <c r="K2040" s="61">
        <v>2.9049865735449392</v>
      </c>
      <c r="L2040" s="61">
        <v>2.9116498483120705</v>
      </c>
      <c r="M2040" s="61">
        <v>2.8806598615893453</v>
      </c>
    </row>
    <row r="2041" spans="1:14" x14ac:dyDescent="0.25">
      <c r="A2041"/>
    </row>
    <row r="2042" spans="1:14" x14ac:dyDescent="0.25">
      <c r="A2042" s="71" t="s">
        <v>396</v>
      </c>
      <c r="B2042" s="71" t="s">
        <v>397</v>
      </c>
    </row>
    <row r="2043" spans="1:14" x14ac:dyDescent="0.25">
      <c r="A2043" s="71" t="s">
        <v>398</v>
      </c>
      <c r="B2043" s="71" t="s">
        <v>399</v>
      </c>
    </row>
    <row r="2045" spans="1:14" x14ac:dyDescent="0.25">
      <c r="A2045" s="30" t="s">
        <v>596</v>
      </c>
      <c r="B2045" s="1"/>
      <c r="C2045" s="1"/>
      <c r="D2045" s="1"/>
      <c r="E2045" s="1"/>
      <c r="F2045" s="1"/>
      <c r="G2045" s="1"/>
      <c r="H2045" s="1"/>
      <c r="I2045" s="1"/>
      <c r="J2045" s="1"/>
      <c r="K2045" s="1"/>
      <c r="L2045" s="1"/>
      <c r="M2045" s="1"/>
      <c r="N2045" s="2"/>
    </row>
    <row r="2047" spans="1:14" x14ac:dyDescent="0.25">
      <c r="B2047" s="10" t="s">
        <v>0</v>
      </c>
      <c r="C2047" s="11" t="s">
        <v>1</v>
      </c>
      <c r="D2047" s="12" t="s">
        <v>2</v>
      </c>
      <c r="E2047" s="11" t="s">
        <v>3</v>
      </c>
      <c r="F2047" s="12" t="s">
        <v>4</v>
      </c>
      <c r="G2047" s="11" t="s">
        <v>5</v>
      </c>
      <c r="H2047" s="11" t="s">
        <v>6</v>
      </c>
      <c r="I2047" s="11" t="s">
        <v>7</v>
      </c>
      <c r="J2047" s="11" t="s">
        <v>8</v>
      </c>
      <c r="K2047" s="11" t="s">
        <v>9</v>
      </c>
      <c r="L2047" s="11" t="s">
        <v>10</v>
      </c>
      <c r="M2047" s="11" t="s">
        <v>11</v>
      </c>
    </row>
    <row r="2048" spans="1:14" x14ac:dyDescent="0.25">
      <c r="A2048" s="27" t="s">
        <v>185</v>
      </c>
      <c r="B2048" s="13">
        <v>6.2691505778895512E-2</v>
      </c>
      <c r="C2048" s="14">
        <v>3.9795641417035142E-2</v>
      </c>
      <c r="D2048" s="4">
        <v>4.8513209217509685E-2</v>
      </c>
      <c r="E2048" s="14">
        <v>6.8625203428967663E-2</v>
      </c>
      <c r="F2048" s="4">
        <v>4.3728352955530167E-2</v>
      </c>
      <c r="G2048" s="14">
        <v>6.3076443192452022E-2</v>
      </c>
      <c r="H2048" s="14">
        <v>5.5963607624729877E-2</v>
      </c>
      <c r="I2048" s="14">
        <v>2.5762278656197624E-2</v>
      </c>
      <c r="J2048" s="14">
        <v>5.0426341389963908E-2</v>
      </c>
      <c r="K2048" s="14">
        <v>7.4169794233149733E-2</v>
      </c>
      <c r="L2048" s="14">
        <v>5.5452159132474088E-2</v>
      </c>
      <c r="M2048" s="14">
        <v>6.7094109268586402E-2</v>
      </c>
    </row>
    <row r="2049" spans="1:14" x14ac:dyDescent="0.25">
      <c r="A2049" s="28" t="s">
        <v>186</v>
      </c>
      <c r="B2049" s="15">
        <v>0.24217810424186362</v>
      </c>
      <c r="C2049" s="16">
        <v>0.23436697730516104</v>
      </c>
      <c r="D2049" s="6">
        <v>0.24414052638670009</v>
      </c>
      <c r="E2049" s="16">
        <v>0.239436586197147</v>
      </c>
      <c r="F2049" s="6">
        <v>0.21344953818709961</v>
      </c>
      <c r="G2049" s="16">
        <v>0.2216877012384387</v>
      </c>
      <c r="H2049" s="16">
        <v>0.2671810616342678</v>
      </c>
      <c r="I2049" s="16">
        <v>0.22060982292495823</v>
      </c>
      <c r="J2049" s="16">
        <v>0.2166047973971949</v>
      </c>
      <c r="K2049" s="16">
        <v>0.24510893422816671</v>
      </c>
      <c r="L2049" s="16">
        <v>0.2468909353013321</v>
      </c>
      <c r="M2049" s="16">
        <v>0.22968318615696734</v>
      </c>
    </row>
    <row r="2050" spans="1:14" x14ac:dyDescent="0.25">
      <c r="A2050" s="28" t="s">
        <v>77</v>
      </c>
      <c r="B2050" s="15">
        <v>0.36839148375695074</v>
      </c>
      <c r="C2050" s="16">
        <v>0.37390442848030081</v>
      </c>
      <c r="D2050" s="6">
        <v>0.38458956307201697</v>
      </c>
      <c r="E2050" s="16">
        <v>0.40874947736194123</v>
      </c>
      <c r="F2050" s="6">
        <v>0.40370118847392533</v>
      </c>
      <c r="G2050" s="16">
        <v>0.36001247699624789</v>
      </c>
      <c r="H2050" s="16">
        <v>0.35114479343031862</v>
      </c>
      <c r="I2050" s="16">
        <v>0.39332298695636503</v>
      </c>
      <c r="J2050" s="16">
        <v>0.37951866216422869</v>
      </c>
      <c r="K2050" s="16">
        <v>0.36598262272649973</v>
      </c>
      <c r="L2050" s="16">
        <v>0.36367988467413936</v>
      </c>
      <c r="M2050" s="16">
        <v>0.38136980693655159</v>
      </c>
    </row>
    <row r="2051" spans="1:14" x14ac:dyDescent="0.25">
      <c r="A2051" s="28" t="s">
        <v>187</v>
      </c>
      <c r="B2051" s="15">
        <v>0.22910002641393507</v>
      </c>
      <c r="C2051" s="16">
        <v>0.24765449121810318</v>
      </c>
      <c r="D2051" s="6">
        <v>0.23912336543343954</v>
      </c>
      <c r="E2051" s="16">
        <v>0.21426406926255395</v>
      </c>
      <c r="F2051" s="6">
        <v>0.27448104196622719</v>
      </c>
      <c r="G2051" s="16">
        <v>0.27173488769282961</v>
      </c>
      <c r="H2051" s="16">
        <v>0.24176970596332809</v>
      </c>
      <c r="I2051" s="16">
        <v>0.29172783162071469</v>
      </c>
      <c r="J2051" s="16">
        <v>0.2825529583856991</v>
      </c>
      <c r="K2051" s="16">
        <v>0.24148438457796628</v>
      </c>
      <c r="L2051" s="16">
        <v>0.22953288723454637</v>
      </c>
      <c r="M2051" s="16">
        <v>0.21668332924672723</v>
      </c>
    </row>
    <row r="2052" spans="1:14" x14ac:dyDescent="0.25">
      <c r="A2052" s="28" t="s">
        <v>188</v>
      </c>
      <c r="B2052" s="15">
        <v>9.76388798083552E-2</v>
      </c>
      <c r="C2052" s="16">
        <v>0.10427846157939996</v>
      </c>
      <c r="D2052" s="6">
        <v>8.3633335890333671E-2</v>
      </c>
      <c r="E2052" s="16">
        <v>6.8924663749390214E-2</v>
      </c>
      <c r="F2052" s="6">
        <v>6.463987841721773E-2</v>
      </c>
      <c r="G2052" s="16">
        <v>8.3488490880031699E-2</v>
      </c>
      <c r="H2052" s="16">
        <v>8.394083134735561E-2</v>
      </c>
      <c r="I2052" s="16">
        <v>6.8577079841764421E-2</v>
      </c>
      <c r="J2052" s="16">
        <v>7.0897240662913377E-2</v>
      </c>
      <c r="K2052" s="16">
        <v>7.3254264234217534E-2</v>
      </c>
      <c r="L2052" s="16">
        <v>0.10444413365750803</v>
      </c>
      <c r="M2052" s="16">
        <v>0.1051695683911674</v>
      </c>
    </row>
    <row r="2053" spans="1:14" x14ac:dyDescent="0.25">
      <c r="A2053" s="59" t="s">
        <v>248</v>
      </c>
      <c r="B2053" s="17">
        <v>1</v>
      </c>
      <c r="C2053" s="18">
        <v>1</v>
      </c>
      <c r="D2053" s="8">
        <v>1</v>
      </c>
      <c r="E2053" s="18">
        <v>1</v>
      </c>
      <c r="F2053" s="8">
        <v>1</v>
      </c>
      <c r="G2053" s="18">
        <v>1</v>
      </c>
      <c r="H2053" s="18">
        <v>1</v>
      </c>
      <c r="I2053" s="18">
        <v>1</v>
      </c>
      <c r="J2053" s="18">
        <v>1</v>
      </c>
      <c r="K2053" s="18">
        <v>1</v>
      </c>
      <c r="L2053" s="18">
        <v>1</v>
      </c>
      <c r="M2053" s="18">
        <v>1</v>
      </c>
    </row>
    <row r="2054" spans="1:14" s="36" customFormat="1" x14ac:dyDescent="0.25">
      <c r="A2054" s="31" t="s">
        <v>249</v>
      </c>
      <c r="B2054" s="32">
        <v>500.00123000000156</v>
      </c>
      <c r="C2054" s="33">
        <v>499.99759500000084</v>
      </c>
      <c r="D2054" s="34">
        <v>499.99990500000075</v>
      </c>
      <c r="E2054" s="33">
        <v>499.99946499999987</v>
      </c>
      <c r="F2054" s="34">
        <v>499.99749303621149</v>
      </c>
      <c r="G2054" s="33">
        <v>500.01107954545415</v>
      </c>
      <c r="H2054" s="33">
        <v>500.00687022900701</v>
      </c>
      <c r="I2054" s="33">
        <v>500.01400000000007</v>
      </c>
      <c r="J2054" s="33">
        <v>500.01131639722888</v>
      </c>
      <c r="K2054" s="33">
        <v>500.00367231638387</v>
      </c>
      <c r="L2054" s="33">
        <v>499.99706601467017</v>
      </c>
      <c r="M2054" s="33">
        <v>500.00550351288143</v>
      </c>
    </row>
    <row r="2055" spans="1:14" x14ac:dyDescent="0.25">
      <c r="A2055" s="41" t="s">
        <v>250</v>
      </c>
      <c r="B2055" s="40">
        <v>932</v>
      </c>
      <c r="C2055" s="38">
        <v>590</v>
      </c>
      <c r="D2055" s="39">
        <v>407</v>
      </c>
      <c r="E2055" s="38">
        <v>392</v>
      </c>
      <c r="F2055" s="39">
        <v>359</v>
      </c>
      <c r="G2055" s="38">
        <v>176</v>
      </c>
      <c r="H2055" s="38">
        <v>393</v>
      </c>
      <c r="I2055" s="38">
        <v>200</v>
      </c>
      <c r="J2055" s="38">
        <v>433</v>
      </c>
      <c r="K2055" s="38">
        <v>354</v>
      </c>
      <c r="L2055" s="38">
        <v>409</v>
      </c>
      <c r="M2055" s="38">
        <v>427</v>
      </c>
    </row>
    <row r="2057" spans="1:14" s="36" customFormat="1" x14ac:dyDescent="0.25">
      <c r="A2057" s="62" t="s">
        <v>379</v>
      </c>
      <c r="B2057" s="63">
        <f t="shared" ref="B2057:M2057" si="231">B2048+B2049</f>
        <v>0.30486961002075913</v>
      </c>
      <c r="C2057" s="63">
        <f t="shared" si="231"/>
        <v>0.27416261872219616</v>
      </c>
      <c r="D2057" s="63">
        <f t="shared" si="231"/>
        <v>0.29265373560420976</v>
      </c>
      <c r="E2057" s="63">
        <f t="shared" si="231"/>
        <v>0.30806178962611463</v>
      </c>
      <c r="F2057" s="63">
        <f t="shared" si="231"/>
        <v>0.25717789114262979</v>
      </c>
      <c r="G2057" s="63">
        <f t="shared" si="231"/>
        <v>0.28476414443089071</v>
      </c>
      <c r="H2057" s="63">
        <f t="shared" si="231"/>
        <v>0.32314466925899765</v>
      </c>
      <c r="I2057" s="63">
        <f t="shared" si="231"/>
        <v>0.24637210158115586</v>
      </c>
      <c r="J2057" s="63">
        <f t="shared" si="231"/>
        <v>0.26703113878715878</v>
      </c>
      <c r="K2057" s="63">
        <f t="shared" si="231"/>
        <v>0.31927872846131644</v>
      </c>
      <c r="L2057" s="63">
        <f t="shared" si="231"/>
        <v>0.30234309443380619</v>
      </c>
      <c r="M2057" s="63">
        <f t="shared" si="231"/>
        <v>0.29677729542555376</v>
      </c>
    </row>
    <row r="2058" spans="1:14" s="36" customFormat="1" x14ac:dyDescent="0.25">
      <c r="A2058" s="64" t="s">
        <v>377</v>
      </c>
      <c r="B2058" s="63">
        <f t="shared" ref="B2058:M2058" si="232">B2050</f>
        <v>0.36839148375695074</v>
      </c>
      <c r="C2058" s="63">
        <f t="shared" si="232"/>
        <v>0.37390442848030081</v>
      </c>
      <c r="D2058" s="63">
        <f t="shared" si="232"/>
        <v>0.38458956307201697</v>
      </c>
      <c r="E2058" s="63">
        <f t="shared" si="232"/>
        <v>0.40874947736194123</v>
      </c>
      <c r="F2058" s="63">
        <f t="shared" si="232"/>
        <v>0.40370118847392533</v>
      </c>
      <c r="G2058" s="63">
        <f t="shared" si="232"/>
        <v>0.36001247699624789</v>
      </c>
      <c r="H2058" s="63">
        <f t="shared" si="232"/>
        <v>0.35114479343031862</v>
      </c>
      <c r="I2058" s="63">
        <f t="shared" si="232"/>
        <v>0.39332298695636503</v>
      </c>
      <c r="J2058" s="63">
        <f t="shared" si="232"/>
        <v>0.37951866216422869</v>
      </c>
      <c r="K2058" s="63">
        <f t="shared" si="232"/>
        <v>0.36598262272649973</v>
      </c>
      <c r="L2058" s="63">
        <f t="shared" si="232"/>
        <v>0.36367988467413936</v>
      </c>
      <c r="M2058" s="63">
        <f t="shared" si="232"/>
        <v>0.38136980693655159</v>
      </c>
    </row>
    <row r="2059" spans="1:14" s="36" customFormat="1" x14ac:dyDescent="0.25">
      <c r="A2059" s="65" t="s">
        <v>380</v>
      </c>
      <c r="B2059" s="63">
        <f t="shared" ref="B2059:M2059" si="233">B2051+B2052</f>
        <v>0.32673890622229029</v>
      </c>
      <c r="C2059" s="63">
        <f t="shared" si="233"/>
        <v>0.35193295279750314</v>
      </c>
      <c r="D2059" s="63">
        <f t="shared" si="233"/>
        <v>0.32275670132377321</v>
      </c>
      <c r="E2059" s="63">
        <f t="shared" si="233"/>
        <v>0.28318873301194414</v>
      </c>
      <c r="F2059" s="63">
        <f t="shared" si="233"/>
        <v>0.33912092038344493</v>
      </c>
      <c r="G2059" s="63">
        <f t="shared" si="233"/>
        <v>0.35522337857286129</v>
      </c>
      <c r="H2059" s="63">
        <f t="shared" si="233"/>
        <v>0.32571053731068367</v>
      </c>
      <c r="I2059" s="63">
        <f t="shared" si="233"/>
        <v>0.36030491146247912</v>
      </c>
      <c r="J2059" s="63">
        <f t="shared" si="233"/>
        <v>0.35345019904861247</v>
      </c>
      <c r="K2059" s="63">
        <f t="shared" si="233"/>
        <v>0.31473864881218383</v>
      </c>
      <c r="L2059" s="63">
        <f t="shared" si="233"/>
        <v>0.33397702089205439</v>
      </c>
      <c r="M2059" s="63">
        <f t="shared" si="233"/>
        <v>0.3218528976378946</v>
      </c>
    </row>
    <row r="2060" spans="1:14" x14ac:dyDescent="0.25">
      <c r="A2060"/>
      <c r="B2060" s="36"/>
      <c r="C2060" s="36"/>
      <c r="D2060" s="36"/>
      <c r="E2060" s="36"/>
      <c r="N2060" s="36"/>
    </row>
    <row r="2061" spans="1:14" x14ac:dyDescent="0.25">
      <c r="A2061" s="60" t="s">
        <v>374</v>
      </c>
      <c r="B2061" s="61">
        <v>3.0568166702309902</v>
      </c>
      <c r="C2061" s="61">
        <v>3.1422531542376708</v>
      </c>
      <c r="D2061" s="61">
        <v>3.0652230923923862</v>
      </c>
      <c r="E2061" s="61">
        <v>2.9754264037062526</v>
      </c>
      <c r="F2061" s="61">
        <v>3.1028545547025037</v>
      </c>
      <c r="G2061" s="61">
        <v>3.0908712818295507</v>
      </c>
      <c r="H2061" s="61">
        <v>3.030543091774311</v>
      </c>
      <c r="I2061" s="61">
        <v>3.1567476110668911</v>
      </c>
      <c r="J2061" s="61">
        <v>3.1068899595344019</v>
      </c>
      <c r="K2061" s="61">
        <v>2.9945443903519346</v>
      </c>
      <c r="L2061" s="61">
        <v>3.0806259009832804</v>
      </c>
      <c r="M2061" s="61">
        <v>3.0631510613349215</v>
      </c>
    </row>
    <row r="2062" spans="1:14" x14ac:dyDescent="0.25">
      <c r="A2062"/>
    </row>
    <row r="2063" spans="1:14" x14ac:dyDescent="0.25">
      <c r="A2063" s="71" t="s">
        <v>396</v>
      </c>
      <c r="B2063" s="71" t="s">
        <v>397</v>
      </c>
    </row>
    <row r="2064" spans="1:14" x14ac:dyDescent="0.25">
      <c r="A2064" s="71" t="s">
        <v>398</v>
      </c>
      <c r="B2064" s="71" t="s">
        <v>399</v>
      </c>
    </row>
    <row r="2066" spans="1:14" x14ac:dyDescent="0.25">
      <c r="A2066" s="30" t="s">
        <v>473</v>
      </c>
      <c r="B2066" s="1"/>
      <c r="C2066" s="1"/>
      <c r="D2066" s="1"/>
      <c r="E2066" s="1"/>
      <c r="F2066" s="1"/>
      <c r="G2066" s="1"/>
      <c r="H2066" s="1"/>
      <c r="I2066" s="1"/>
      <c r="J2066" s="1"/>
      <c r="K2066" s="1"/>
      <c r="L2066" s="1"/>
      <c r="M2066" s="1"/>
      <c r="N2066" s="1"/>
    </row>
    <row r="2068" spans="1:14" x14ac:dyDescent="0.25">
      <c r="B2068" s="10" t="s">
        <v>0</v>
      </c>
      <c r="C2068" s="11" t="s">
        <v>1</v>
      </c>
      <c r="D2068" s="12" t="s">
        <v>2</v>
      </c>
      <c r="E2068" s="11" t="s">
        <v>3</v>
      </c>
      <c r="F2068" s="12" t="s">
        <v>4</v>
      </c>
      <c r="G2068" s="11" t="s">
        <v>5</v>
      </c>
      <c r="H2068" s="11" t="s">
        <v>6</v>
      </c>
      <c r="I2068" s="11" t="s">
        <v>7</v>
      </c>
      <c r="J2068" s="11" t="s">
        <v>8</v>
      </c>
      <c r="K2068" s="11" t="s">
        <v>9</v>
      </c>
      <c r="L2068" s="11" t="s">
        <v>10</v>
      </c>
      <c r="M2068" s="11" t="s">
        <v>11</v>
      </c>
      <c r="N2068" s="11" t="s">
        <v>12</v>
      </c>
    </row>
    <row r="2069" spans="1:14" x14ac:dyDescent="0.25">
      <c r="A2069" s="27" t="s">
        <v>192</v>
      </c>
      <c r="B2069" s="13">
        <v>1.9341492419928573E-2</v>
      </c>
      <c r="C2069" s="14">
        <v>1.9206602383757453E-2</v>
      </c>
      <c r="D2069" s="4">
        <v>1.3382592542692567E-2</v>
      </c>
      <c r="E2069" s="14">
        <v>8.3908389781976993E-3</v>
      </c>
      <c r="F2069" s="4">
        <v>9.0624409815982399E-3</v>
      </c>
      <c r="G2069" s="14">
        <v>2.1394980452137752E-2</v>
      </c>
      <c r="H2069" s="14">
        <v>3.0529351505093914E-2</v>
      </c>
      <c r="I2069" s="14">
        <v>1.9593451383361278E-2</v>
      </c>
      <c r="J2069" s="14">
        <v>1.8838603652850318E-2</v>
      </c>
      <c r="K2069" s="14">
        <v>9.6694205070810262E-3</v>
      </c>
      <c r="L2069" s="14">
        <v>2.7013361447597764E-2</v>
      </c>
      <c r="M2069" s="14">
        <v>3.0866873362283786E-2</v>
      </c>
      <c r="N2069" s="14">
        <v>3.6871908595906638E-2</v>
      </c>
    </row>
    <row r="2070" spans="1:14" x14ac:dyDescent="0.25">
      <c r="A2070" s="28" t="s">
        <v>163</v>
      </c>
      <c r="B2070" s="15">
        <v>8.2180357836319273E-2</v>
      </c>
      <c r="C2070" s="16">
        <v>8.4942078571397808E-2</v>
      </c>
      <c r="D2070" s="6">
        <v>5.8505571116058433E-2</v>
      </c>
      <c r="E2070" s="16">
        <v>5.0943954510031267E-2</v>
      </c>
      <c r="F2070" s="6">
        <v>8.4670062412569191E-2</v>
      </c>
      <c r="G2070" s="16">
        <v>8.9511652866783281E-2</v>
      </c>
      <c r="H2070" s="16">
        <v>0.11196843605711304</v>
      </c>
      <c r="I2070" s="16">
        <v>8.9257500789977906E-2</v>
      </c>
      <c r="J2070" s="16">
        <v>0.10860054437566977</v>
      </c>
      <c r="K2070" s="16">
        <v>0.11889234711835445</v>
      </c>
      <c r="L2070" s="16">
        <v>0.12265206446199223</v>
      </c>
      <c r="M2070" s="16">
        <v>0.10652458860523058</v>
      </c>
      <c r="N2070" s="16">
        <v>0.1075704711770504</v>
      </c>
    </row>
    <row r="2071" spans="1:14" x14ac:dyDescent="0.25">
      <c r="A2071" s="28" t="s">
        <v>77</v>
      </c>
      <c r="B2071" s="15">
        <v>0.32689092584832274</v>
      </c>
      <c r="C2071" s="16">
        <v>0.39039532780152691</v>
      </c>
      <c r="D2071" s="6">
        <v>0.40458477687110755</v>
      </c>
      <c r="E2071" s="16">
        <v>0.38986919716004076</v>
      </c>
      <c r="F2071" s="6">
        <v>0.41701490425300164</v>
      </c>
      <c r="G2071" s="16">
        <v>0.41804869096650682</v>
      </c>
      <c r="H2071" s="16">
        <v>0.36136704482940935</v>
      </c>
      <c r="I2071" s="16">
        <v>0.40021179406976592</v>
      </c>
      <c r="J2071" s="16">
        <v>0.40164795346433285</v>
      </c>
      <c r="K2071" s="16">
        <v>0.40605238492598644</v>
      </c>
      <c r="L2071" s="16">
        <v>0.41032661316350011</v>
      </c>
      <c r="M2071" s="16">
        <v>0.4223396135920755</v>
      </c>
      <c r="N2071" s="16">
        <v>0.38024239786599884</v>
      </c>
    </row>
    <row r="2072" spans="1:14" x14ac:dyDescent="0.25">
      <c r="A2072" s="28" t="s">
        <v>164</v>
      </c>
      <c r="B2072" s="15">
        <v>0.45181228854177108</v>
      </c>
      <c r="C2072" s="16">
        <v>0.41454565396459564</v>
      </c>
      <c r="D2072" s="6">
        <v>0.45325533611851404</v>
      </c>
      <c r="E2072" s="16">
        <v>0.48067231431937674</v>
      </c>
      <c r="F2072" s="6">
        <v>0.42106394962426008</v>
      </c>
      <c r="G2072" s="16">
        <v>0.40993409805123621</v>
      </c>
      <c r="H2072" s="16">
        <v>0.4325518173541632</v>
      </c>
      <c r="I2072" s="16">
        <v>0.4404996660093517</v>
      </c>
      <c r="J2072" s="16">
        <v>0.41882816509002824</v>
      </c>
      <c r="K2072" s="16">
        <v>0.39674680355455022</v>
      </c>
      <c r="L2072" s="16">
        <v>0.39294704907803857</v>
      </c>
      <c r="M2072" s="16">
        <v>0.36621283091263412</v>
      </c>
      <c r="N2072" s="16">
        <v>0.40799076765844228</v>
      </c>
    </row>
    <row r="2073" spans="1:14" x14ac:dyDescent="0.25">
      <c r="A2073" s="28" t="s">
        <v>193</v>
      </c>
      <c r="B2073" s="15">
        <v>0.11977493535365834</v>
      </c>
      <c r="C2073" s="16">
        <v>9.0910337278722192E-2</v>
      </c>
      <c r="D2073" s="6">
        <v>7.0271723351627347E-2</v>
      </c>
      <c r="E2073" s="16">
        <v>7.0123695032353592E-2</v>
      </c>
      <c r="F2073" s="6">
        <v>6.8188642728570822E-2</v>
      </c>
      <c r="G2073" s="16">
        <v>6.1110577663335997E-2</v>
      </c>
      <c r="H2073" s="16">
        <v>6.3583350254220558E-2</v>
      </c>
      <c r="I2073" s="16">
        <v>5.0437587747543089E-2</v>
      </c>
      <c r="J2073" s="16">
        <v>5.2084733417118896E-2</v>
      </c>
      <c r="K2073" s="16">
        <v>6.8639043894027932E-2</v>
      </c>
      <c r="L2073" s="16">
        <v>4.7060911848871539E-2</v>
      </c>
      <c r="M2073" s="16">
        <v>7.4056093527776021E-2</v>
      </c>
      <c r="N2073" s="16">
        <v>6.7324454702601816E-2</v>
      </c>
    </row>
    <row r="2074" spans="1:14" x14ac:dyDescent="0.25">
      <c r="A2074" s="59" t="s">
        <v>248</v>
      </c>
      <c r="B2074" s="17">
        <v>1</v>
      </c>
      <c r="C2074" s="18">
        <v>1</v>
      </c>
      <c r="D2074" s="8">
        <v>1</v>
      </c>
      <c r="E2074" s="18">
        <v>1</v>
      </c>
      <c r="F2074" s="8">
        <v>1</v>
      </c>
      <c r="G2074" s="18">
        <v>1</v>
      </c>
      <c r="H2074" s="18">
        <v>1</v>
      </c>
      <c r="I2074" s="18">
        <v>1</v>
      </c>
      <c r="J2074" s="18">
        <v>1</v>
      </c>
      <c r="K2074" s="18">
        <v>1</v>
      </c>
      <c r="L2074" s="18">
        <v>1</v>
      </c>
      <c r="M2074" s="18">
        <v>1</v>
      </c>
      <c r="N2074" s="18">
        <v>1</v>
      </c>
    </row>
    <row r="2075" spans="1:14" s="36" customFormat="1" x14ac:dyDescent="0.25">
      <c r="A2075" s="31" t="s">
        <v>249</v>
      </c>
      <c r="B2075" s="32">
        <v>500.00123000000195</v>
      </c>
      <c r="C2075" s="33">
        <v>499.99759500000039</v>
      </c>
      <c r="D2075" s="34">
        <v>499.99990500000058</v>
      </c>
      <c r="E2075" s="33">
        <v>499.99946500000044</v>
      </c>
      <c r="F2075" s="34">
        <v>499.99749303621149</v>
      </c>
      <c r="G2075" s="33">
        <v>500.01107954545347</v>
      </c>
      <c r="H2075" s="33">
        <v>500.00687022900621</v>
      </c>
      <c r="I2075" s="33">
        <v>500.01399999999973</v>
      </c>
      <c r="J2075" s="33">
        <v>500.01131639722951</v>
      </c>
      <c r="K2075" s="33">
        <v>500.00367231638393</v>
      </c>
      <c r="L2075" s="33">
        <v>499.99706601466926</v>
      </c>
      <c r="M2075" s="33">
        <v>500.0055035128816</v>
      </c>
      <c r="N2075" s="33">
        <v>499.99633251833666</v>
      </c>
    </row>
    <row r="2076" spans="1:14" x14ac:dyDescent="0.25">
      <c r="A2076" s="41" t="s">
        <v>250</v>
      </c>
      <c r="B2076" s="40">
        <v>932</v>
      </c>
      <c r="C2076" s="38">
        <v>590</v>
      </c>
      <c r="D2076" s="39">
        <v>407</v>
      </c>
      <c r="E2076" s="38">
        <v>392</v>
      </c>
      <c r="F2076" s="39">
        <v>359</v>
      </c>
      <c r="G2076" s="38">
        <v>176</v>
      </c>
      <c r="H2076" s="38">
        <v>393</v>
      </c>
      <c r="I2076" s="38">
        <v>200</v>
      </c>
      <c r="J2076" s="38">
        <v>433</v>
      </c>
      <c r="K2076" s="38">
        <v>354</v>
      </c>
      <c r="L2076" s="38">
        <v>409</v>
      </c>
      <c r="M2076" s="38">
        <v>427</v>
      </c>
      <c r="N2076" s="38">
        <v>409</v>
      </c>
    </row>
    <row r="2078" spans="1:14" x14ac:dyDescent="0.25">
      <c r="A2078" s="62" t="s">
        <v>381</v>
      </c>
      <c r="B2078" s="63">
        <f>B2069+B2070</f>
        <v>0.10152185025624785</v>
      </c>
      <c r="C2078" s="63">
        <f>C2069+C2070</f>
        <v>0.10414868095515525</v>
      </c>
      <c r="D2078" s="63">
        <f t="shared" ref="D2078:N2078" si="234">D2069+D2070</f>
        <v>7.1888163658751003E-2</v>
      </c>
      <c r="E2078" s="63">
        <f t="shared" si="234"/>
        <v>5.9334793488228968E-2</v>
      </c>
      <c r="F2078" s="63">
        <f t="shared" si="234"/>
        <v>9.373250339416743E-2</v>
      </c>
      <c r="G2078" s="63">
        <f t="shared" si="234"/>
        <v>0.11090663331892103</v>
      </c>
      <c r="H2078" s="63">
        <f t="shared" si="234"/>
        <v>0.14249778756220696</v>
      </c>
      <c r="I2078" s="63">
        <f t="shared" si="234"/>
        <v>0.10885095217333918</v>
      </c>
      <c r="J2078" s="63">
        <f t="shared" si="234"/>
        <v>0.12743914802852008</v>
      </c>
      <c r="K2078" s="63">
        <f t="shared" si="234"/>
        <v>0.12856176762543547</v>
      </c>
      <c r="L2078" s="63">
        <f t="shared" si="234"/>
        <v>0.14966542590958998</v>
      </c>
      <c r="M2078" s="63">
        <f t="shared" si="234"/>
        <v>0.13739146196751437</v>
      </c>
      <c r="N2078" s="63">
        <f t="shared" si="234"/>
        <v>0.14444237977295704</v>
      </c>
    </row>
    <row r="2079" spans="1:14" x14ac:dyDescent="0.25">
      <c r="A2079" s="64" t="s">
        <v>377</v>
      </c>
      <c r="B2079" s="63">
        <f>B2071</f>
        <v>0.32689092584832274</v>
      </c>
      <c r="C2079" s="63">
        <f>C2071</f>
        <v>0.39039532780152691</v>
      </c>
      <c r="D2079" s="63">
        <f t="shared" ref="D2079:N2079" si="235">D2071</f>
        <v>0.40458477687110755</v>
      </c>
      <c r="E2079" s="63">
        <f t="shared" si="235"/>
        <v>0.38986919716004076</v>
      </c>
      <c r="F2079" s="63">
        <f t="shared" si="235"/>
        <v>0.41701490425300164</v>
      </c>
      <c r="G2079" s="63">
        <f t="shared" si="235"/>
        <v>0.41804869096650682</v>
      </c>
      <c r="H2079" s="63">
        <f t="shared" si="235"/>
        <v>0.36136704482940935</v>
      </c>
      <c r="I2079" s="63">
        <f t="shared" si="235"/>
        <v>0.40021179406976592</v>
      </c>
      <c r="J2079" s="63">
        <f t="shared" si="235"/>
        <v>0.40164795346433285</v>
      </c>
      <c r="K2079" s="63">
        <f t="shared" si="235"/>
        <v>0.40605238492598644</v>
      </c>
      <c r="L2079" s="63">
        <f t="shared" si="235"/>
        <v>0.41032661316350011</v>
      </c>
      <c r="M2079" s="63">
        <f t="shared" si="235"/>
        <v>0.4223396135920755</v>
      </c>
      <c r="N2079" s="63">
        <f t="shared" si="235"/>
        <v>0.38024239786599884</v>
      </c>
    </row>
    <row r="2080" spans="1:14" x14ac:dyDescent="0.25">
      <c r="A2080" s="65" t="s">
        <v>382</v>
      </c>
      <c r="B2080" s="63">
        <f>B2072+B2073</f>
        <v>0.57158722389542937</v>
      </c>
      <c r="C2080" s="63">
        <f>C2072+C2073</f>
        <v>0.50545599124331786</v>
      </c>
      <c r="D2080" s="63">
        <f t="shared" ref="D2080:N2080" si="236">D2072+D2073</f>
        <v>0.52352705947014133</v>
      </c>
      <c r="E2080" s="63">
        <f t="shared" si="236"/>
        <v>0.55079600935173034</v>
      </c>
      <c r="F2080" s="63">
        <f t="shared" si="236"/>
        <v>0.48925259235283092</v>
      </c>
      <c r="G2080" s="63">
        <f t="shared" si="236"/>
        <v>0.4710446757145722</v>
      </c>
      <c r="H2080" s="63">
        <f t="shared" si="236"/>
        <v>0.49613516760838378</v>
      </c>
      <c r="I2080" s="63">
        <f t="shared" si="236"/>
        <v>0.49093725375689479</v>
      </c>
      <c r="J2080" s="63">
        <f t="shared" si="236"/>
        <v>0.47091289850714713</v>
      </c>
      <c r="K2080" s="63">
        <f t="shared" si="236"/>
        <v>0.46538584744857814</v>
      </c>
      <c r="L2080" s="63">
        <f t="shared" si="236"/>
        <v>0.44000796092691008</v>
      </c>
      <c r="M2080" s="63">
        <f t="shared" si="236"/>
        <v>0.44026892444041016</v>
      </c>
      <c r="N2080" s="63">
        <f t="shared" si="236"/>
        <v>0.47531522236104407</v>
      </c>
    </row>
    <row r="2081" spans="1:14" x14ac:dyDescent="0.25">
      <c r="A2081"/>
    </row>
    <row r="2082" spans="1:14" x14ac:dyDescent="0.25">
      <c r="A2082" s="60" t="s">
        <v>374</v>
      </c>
      <c r="B2082" s="61">
        <v>3.5704988165729108</v>
      </c>
      <c r="C2082" s="61">
        <v>3.4730110451831275</v>
      </c>
      <c r="D2082" s="61">
        <v>3.5085280266203251</v>
      </c>
      <c r="E2082" s="61">
        <v>3.5531940719176562</v>
      </c>
      <c r="F2082" s="61">
        <v>3.454646290705635</v>
      </c>
      <c r="G2082" s="61">
        <v>3.3998536396068504</v>
      </c>
      <c r="H2082" s="61">
        <v>3.3866913787953057</v>
      </c>
      <c r="I2082" s="61">
        <v>3.4129304379477388</v>
      </c>
      <c r="J2082" s="61">
        <v>3.3767198802428982</v>
      </c>
      <c r="K2082" s="61">
        <v>3.3957937032100887</v>
      </c>
      <c r="L2082" s="61">
        <v>3.3103900854185935</v>
      </c>
      <c r="M2082" s="61">
        <v>3.346066682638388</v>
      </c>
      <c r="N2082" s="61">
        <v>3.3613253886947838</v>
      </c>
    </row>
    <row r="2083" spans="1:14" x14ac:dyDescent="0.25">
      <c r="A2083"/>
    </row>
    <row r="2084" spans="1:14" x14ac:dyDescent="0.25">
      <c r="A2084" s="71" t="s">
        <v>396</v>
      </c>
      <c r="B2084" s="71" t="s">
        <v>397</v>
      </c>
    </row>
    <row r="2085" spans="1:14" x14ac:dyDescent="0.25">
      <c r="A2085" s="71" t="s">
        <v>398</v>
      </c>
      <c r="B2085" s="71" t="s">
        <v>399</v>
      </c>
    </row>
    <row r="2087" spans="1:14" x14ac:dyDescent="0.25">
      <c r="A2087" s="30" t="s">
        <v>472</v>
      </c>
      <c r="B2087" s="1"/>
      <c r="C2087" s="1"/>
      <c r="D2087" s="1"/>
      <c r="E2087" s="1"/>
      <c r="F2087" s="1"/>
      <c r="G2087" s="1"/>
      <c r="H2087" s="1"/>
      <c r="I2087" s="1"/>
      <c r="J2087" s="1"/>
      <c r="K2087" s="1"/>
      <c r="L2087" s="1"/>
      <c r="M2087" s="1"/>
      <c r="N2087" s="1"/>
    </row>
    <row r="2089" spans="1:14" x14ac:dyDescent="0.25">
      <c r="B2089" s="10" t="s">
        <v>0</v>
      </c>
      <c r="C2089" s="11" t="s">
        <v>1</v>
      </c>
      <c r="D2089" s="12" t="s">
        <v>2</v>
      </c>
      <c r="E2089" s="11" t="s">
        <v>3</v>
      </c>
      <c r="F2089" s="12" t="s">
        <v>4</v>
      </c>
      <c r="G2089" s="11" t="s">
        <v>5</v>
      </c>
      <c r="H2089" s="11" t="s">
        <v>6</v>
      </c>
      <c r="I2089" s="11" t="s">
        <v>7</v>
      </c>
      <c r="J2089" s="11" t="s">
        <v>8</v>
      </c>
      <c r="K2089" s="11" t="s">
        <v>9</v>
      </c>
      <c r="L2089" s="11" t="s">
        <v>10</v>
      </c>
      <c r="M2089" s="11" t="s">
        <v>11</v>
      </c>
      <c r="N2089" s="11" t="s">
        <v>12</v>
      </c>
    </row>
    <row r="2090" spans="1:14" x14ac:dyDescent="0.25">
      <c r="A2090" s="27" t="s">
        <v>192</v>
      </c>
      <c r="B2090" s="13">
        <v>2.9288927949237126E-2</v>
      </c>
      <c r="C2090" s="14">
        <v>2.6069615394850022E-2</v>
      </c>
      <c r="D2090" s="4">
        <v>1.1713702225603407E-2</v>
      </c>
      <c r="E2090" s="14">
        <v>8.3908389781977011E-3</v>
      </c>
      <c r="F2090" s="4">
        <v>1.6541030010735439E-2</v>
      </c>
      <c r="G2090" s="14">
        <v>3.5658300753562903E-2</v>
      </c>
      <c r="H2090" s="14">
        <v>2.7986383902104235E-2</v>
      </c>
      <c r="I2090" s="14">
        <v>2.9390177075041914E-2</v>
      </c>
      <c r="J2090" s="14">
        <v>2.32696811942824E-2</v>
      </c>
      <c r="K2090" s="14">
        <v>1.6115700845135039E-2</v>
      </c>
      <c r="L2090" s="14">
        <v>2.3909675753598574E-2</v>
      </c>
      <c r="M2090" s="14">
        <v>3.0189363255252174E-2</v>
      </c>
      <c r="N2090" s="14">
        <v>1.9282537524725148E-2</v>
      </c>
    </row>
    <row r="2091" spans="1:14" x14ac:dyDescent="0.25">
      <c r="A2091" s="28" t="s">
        <v>163</v>
      </c>
      <c r="B2091" s="15">
        <v>0.17860211063880743</v>
      </c>
      <c r="C2091" s="16">
        <v>0.17523495288012333</v>
      </c>
      <c r="D2091" s="6">
        <v>0.17385831303307944</v>
      </c>
      <c r="E2091" s="16">
        <v>0.15552819641517004</v>
      </c>
      <c r="F2091" s="6">
        <v>0.1787836262131676</v>
      </c>
      <c r="G2091" s="16">
        <v>0.1474223014376389</v>
      </c>
      <c r="H2091" s="16">
        <v>0.14761578339636094</v>
      </c>
      <c r="I2091" s="16">
        <v>0.14150203794293767</v>
      </c>
      <c r="J2091" s="16">
        <v>0.17226792557581802</v>
      </c>
      <c r="K2091" s="16">
        <v>0.14379950881716677</v>
      </c>
      <c r="L2091" s="16">
        <v>0.14614755685607969</v>
      </c>
      <c r="M2091" s="16">
        <v>0.12414500355616663</v>
      </c>
      <c r="N2091" s="16">
        <v>0.11602407841622331</v>
      </c>
    </row>
    <row r="2092" spans="1:14" x14ac:dyDescent="0.25">
      <c r="A2092" s="28" t="s">
        <v>77</v>
      </c>
      <c r="B2092" s="15">
        <v>0.40882165429873107</v>
      </c>
      <c r="C2092" s="16">
        <v>0.46281486613950606</v>
      </c>
      <c r="D2092" s="6">
        <v>0.4598155073649462</v>
      </c>
      <c r="E2092" s="16">
        <v>0.45489849674139171</v>
      </c>
      <c r="F2092" s="6">
        <v>0.44933484346161046</v>
      </c>
      <c r="G2092" s="16">
        <v>0.4821080669235166</v>
      </c>
      <c r="H2092" s="16">
        <v>0.43004549046908719</v>
      </c>
      <c r="I2092" s="16">
        <v>0.46589495494126143</v>
      </c>
      <c r="J2092" s="16">
        <v>0.43209530130726892</v>
      </c>
      <c r="K2092" s="16">
        <v>0.41846839542986408</v>
      </c>
      <c r="L2092" s="16">
        <v>0.44849065128988469</v>
      </c>
      <c r="M2092" s="16">
        <v>0.44809272591144811</v>
      </c>
      <c r="N2092" s="16">
        <v>0.4072963860370612</v>
      </c>
    </row>
    <row r="2093" spans="1:14" x14ac:dyDescent="0.25">
      <c r="A2093" s="28" t="s">
        <v>164</v>
      </c>
      <c r="B2093" s="15">
        <v>0.32544282941063984</v>
      </c>
      <c r="C2093" s="16">
        <v>0.29746736081800568</v>
      </c>
      <c r="D2093" s="6">
        <v>0.32115075101864299</v>
      </c>
      <c r="E2093" s="16">
        <v>0.33743032105044352</v>
      </c>
      <c r="F2093" s="6">
        <v>0.33525070599239792</v>
      </c>
      <c r="G2093" s="16">
        <v>0.29915303013171884</v>
      </c>
      <c r="H2093" s="16">
        <v>0.35364196013591659</v>
      </c>
      <c r="I2093" s="16">
        <v>0.31386221185806817</v>
      </c>
      <c r="J2093" s="16">
        <v>0.34243774621267226</v>
      </c>
      <c r="K2093" s="16">
        <v>0.36403885169204975</v>
      </c>
      <c r="L2093" s="16">
        <v>0.34705876024700399</v>
      </c>
      <c r="M2093" s="16">
        <v>0.36159227287193807</v>
      </c>
      <c r="N2093" s="16">
        <v>0.40157140516923084</v>
      </c>
    </row>
    <row r="2094" spans="1:14" x14ac:dyDescent="0.25">
      <c r="A2094" s="28" t="s">
        <v>193</v>
      </c>
      <c r="B2094" s="15">
        <v>5.7844477702584524E-2</v>
      </c>
      <c r="C2094" s="16">
        <v>3.8413204767514884E-2</v>
      </c>
      <c r="D2094" s="6">
        <v>3.3461726357727962E-2</v>
      </c>
      <c r="E2094" s="16">
        <v>4.3752146814797062E-2</v>
      </c>
      <c r="F2094" s="6">
        <v>2.0089794322088531E-2</v>
      </c>
      <c r="G2094" s="16">
        <v>3.5658300753562903E-2</v>
      </c>
      <c r="H2094" s="16">
        <v>4.0710382096531106E-2</v>
      </c>
      <c r="I2094" s="16">
        <v>4.9350618182690903E-2</v>
      </c>
      <c r="J2094" s="16">
        <v>2.992934570995848E-2</v>
      </c>
      <c r="K2094" s="16">
        <v>5.7577543215784316E-2</v>
      </c>
      <c r="L2094" s="16">
        <v>3.4393355853432908E-2</v>
      </c>
      <c r="M2094" s="16">
        <v>3.5980634405195007E-2</v>
      </c>
      <c r="N2094" s="16">
        <v>5.5825592852759384E-2</v>
      </c>
    </row>
    <row r="2095" spans="1:14" x14ac:dyDescent="0.25">
      <c r="A2095" s="59" t="s">
        <v>248</v>
      </c>
      <c r="B2095" s="17">
        <v>1</v>
      </c>
      <c r="C2095" s="18">
        <v>1</v>
      </c>
      <c r="D2095" s="8">
        <v>1</v>
      </c>
      <c r="E2095" s="18">
        <v>1</v>
      </c>
      <c r="F2095" s="8">
        <v>1</v>
      </c>
      <c r="G2095" s="18">
        <v>1</v>
      </c>
      <c r="H2095" s="18">
        <v>1</v>
      </c>
      <c r="I2095" s="18">
        <v>1</v>
      </c>
      <c r="J2095" s="18">
        <v>1</v>
      </c>
      <c r="K2095" s="18">
        <v>1</v>
      </c>
      <c r="L2095" s="18">
        <v>1</v>
      </c>
      <c r="M2095" s="18">
        <v>1</v>
      </c>
      <c r="N2095" s="18">
        <v>1</v>
      </c>
    </row>
    <row r="2096" spans="1:14" s="36" customFormat="1" x14ac:dyDescent="0.25">
      <c r="A2096" s="31" t="s">
        <v>249</v>
      </c>
      <c r="B2096" s="32">
        <v>500.00123000000207</v>
      </c>
      <c r="C2096" s="33">
        <v>499.99759500000056</v>
      </c>
      <c r="D2096" s="34">
        <v>499.99990500000069</v>
      </c>
      <c r="E2096" s="33">
        <v>499.99946500000027</v>
      </c>
      <c r="F2096" s="34">
        <v>499.99749303621149</v>
      </c>
      <c r="G2096" s="33">
        <v>500.0110795454537</v>
      </c>
      <c r="H2096" s="33">
        <v>500.0068702290061</v>
      </c>
      <c r="I2096" s="33">
        <v>500.01399999999978</v>
      </c>
      <c r="J2096" s="33">
        <v>500.01131639722934</v>
      </c>
      <c r="K2096" s="33">
        <v>500.00367231638404</v>
      </c>
      <c r="L2096" s="33">
        <v>499.99706601466943</v>
      </c>
      <c r="M2096" s="33">
        <v>500.00550351288166</v>
      </c>
      <c r="N2096" s="33">
        <v>499.99633251833671</v>
      </c>
    </row>
    <row r="2097" spans="1:14" x14ac:dyDescent="0.25">
      <c r="A2097" s="41" t="s">
        <v>250</v>
      </c>
      <c r="B2097" s="40">
        <v>932</v>
      </c>
      <c r="C2097" s="38">
        <v>590</v>
      </c>
      <c r="D2097" s="39">
        <v>407</v>
      </c>
      <c r="E2097" s="38">
        <v>392</v>
      </c>
      <c r="F2097" s="39">
        <v>359</v>
      </c>
      <c r="G2097" s="38">
        <v>176</v>
      </c>
      <c r="H2097" s="38">
        <v>393</v>
      </c>
      <c r="I2097" s="38">
        <v>200</v>
      </c>
      <c r="J2097" s="38">
        <v>433</v>
      </c>
      <c r="K2097" s="38">
        <v>354</v>
      </c>
      <c r="L2097" s="38">
        <v>409</v>
      </c>
      <c r="M2097" s="38">
        <v>427</v>
      </c>
      <c r="N2097" s="38">
        <v>409</v>
      </c>
    </row>
    <row r="2099" spans="1:14" x14ac:dyDescent="0.25">
      <c r="A2099" s="62" t="s">
        <v>381</v>
      </c>
      <c r="B2099" s="63">
        <f>B2090+B2091</f>
        <v>0.20789103858804456</v>
      </c>
      <c r="C2099" s="63">
        <f>C2090+C2091</f>
        <v>0.20130456827497337</v>
      </c>
      <c r="D2099" s="63">
        <f t="shared" ref="D2099:N2099" si="237">D2090+D2091</f>
        <v>0.18557201525868286</v>
      </c>
      <c r="E2099" s="63">
        <f t="shared" si="237"/>
        <v>0.16391903539336775</v>
      </c>
      <c r="F2099" s="63">
        <f t="shared" si="237"/>
        <v>0.19532465622390305</v>
      </c>
      <c r="G2099" s="63">
        <f t="shared" si="237"/>
        <v>0.18308060219120181</v>
      </c>
      <c r="H2099" s="63">
        <f t="shared" si="237"/>
        <v>0.17560216729846517</v>
      </c>
      <c r="I2099" s="63">
        <f t="shared" si="237"/>
        <v>0.17089221501797958</v>
      </c>
      <c r="J2099" s="63">
        <f t="shared" si="237"/>
        <v>0.19553760677010043</v>
      </c>
      <c r="K2099" s="63">
        <f t="shared" si="237"/>
        <v>0.1599152096623018</v>
      </c>
      <c r="L2099" s="63">
        <f t="shared" si="237"/>
        <v>0.17005723260967825</v>
      </c>
      <c r="M2099" s="63">
        <f t="shared" si="237"/>
        <v>0.15433436681141879</v>
      </c>
      <c r="N2099" s="63">
        <f t="shared" si="237"/>
        <v>0.13530661594094845</v>
      </c>
    </row>
    <row r="2100" spans="1:14" x14ac:dyDescent="0.25">
      <c r="A2100" s="64" t="s">
        <v>377</v>
      </c>
      <c r="B2100" s="63">
        <f>B2092</f>
        <v>0.40882165429873107</v>
      </c>
      <c r="C2100" s="63">
        <f>C2092</f>
        <v>0.46281486613950606</v>
      </c>
      <c r="D2100" s="63">
        <f t="shared" ref="D2100:N2100" si="238">D2092</f>
        <v>0.4598155073649462</v>
      </c>
      <c r="E2100" s="63">
        <f t="shared" si="238"/>
        <v>0.45489849674139171</v>
      </c>
      <c r="F2100" s="63">
        <f t="shared" si="238"/>
        <v>0.44933484346161046</v>
      </c>
      <c r="G2100" s="63">
        <f t="shared" si="238"/>
        <v>0.4821080669235166</v>
      </c>
      <c r="H2100" s="63">
        <f t="shared" si="238"/>
        <v>0.43004549046908719</v>
      </c>
      <c r="I2100" s="63">
        <f t="shared" si="238"/>
        <v>0.46589495494126143</v>
      </c>
      <c r="J2100" s="63">
        <f t="shared" si="238"/>
        <v>0.43209530130726892</v>
      </c>
      <c r="K2100" s="63">
        <f t="shared" si="238"/>
        <v>0.41846839542986408</v>
      </c>
      <c r="L2100" s="63">
        <f t="shared" si="238"/>
        <v>0.44849065128988469</v>
      </c>
      <c r="M2100" s="63">
        <f t="shared" si="238"/>
        <v>0.44809272591144811</v>
      </c>
      <c r="N2100" s="63">
        <f t="shared" si="238"/>
        <v>0.4072963860370612</v>
      </c>
    </row>
    <row r="2101" spans="1:14" x14ac:dyDescent="0.25">
      <c r="A2101" s="65" t="s">
        <v>382</v>
      </c>
      <c r="B2101" s="63">
        <f>B2093+B2094</f>
        <v>0.38328730711322434</v>
      </c>
      <c r="C2101" s="63">
        <f>C2093+C2094</f>
        <v>0.33588056558552054</v>
      </c>
      <c r="D2101" s="63">
        <f t="shared" ref="D2101:N2101" si="239">D2093+D2094</f>
        <v>0.35461247737637097</v>
      </c>
      <c r="E2101" s="63">
        <f t="shared" si="239"/>
        <v>0.38118246786524057</v>
      </c>
      <c r="F2101" s="63">
        <f t="shared" si="239"/>
        <v>0.35534050031448644</v>
      </c>
      <c r="G2101" s="63">
        <f t="shared" si="239"/>
        <v>0.33481133088528175</v>
      </c>
      <c r="H2101" s="63">
        <f t="shared" si="239"/>
        <v>0.39435234223244769</v>
      </c>
      <c r="I2101" s="63">
        <f t="shared" si="239"/>
        <v>0.3632128300407591</v>
      </c>
      <c r="J2101" s="63">
        <f t="shared" si="239"/>
        <v>0.37236709192263073</v>
      </c>
      <c r="K2101" s="63">
        <f t="shared" si="239"/>
        <v>0.42161639490783409</v>
      </c>
      <c r="L2101" s="63">
        <f t="shared" si="239"/>
        <v>0.38145211610043689</v>
      </c>
      <c r="M2101" s="63">
        <f t="shared" si="239"/>
        <v>0.39757290727713307</v>
      </c>
      <c r="N2101" s="63">
        <f t="shared" si="239"/>
        <v>0.45739699802199024</v>
      </c>
    </row>
    <row r="2102" spans="1:14" x14ac:dyDescent="0.25">
      <c r="A2102"/>
    </row>
    <row r="2103" spans="1:14" x14ac:dyDescent="0.25">
      <c r="A2103" s="60" t="s">
        <v>374</v>
      </c>
      <c r="B2103" s="61">
        <v>3.2039518182785294</v>
      </c>
      <c r="C2103" s="61">
        <v>3.1469195866832127</v>
      </c>
      <c r="D2103" s="61">
        <v>3.1907884862498119</v>
      </c>
      <c r="E2103" s="61">
        <v>3.2526247403084723</v>
      </c>
      <c r="F2103" s="61">
        <v>3.163564608401936</v>
      </c>
      <c r="G2103" s="61">
        <v>3.1517307286940803</v>
      </c>
      <c r="H2103" s="61">
        <v>3.231474173128412</v>
      </c>
      <c r="I2103" s="61">
        <v>3.2122810561304296</v>
      </c>
      <c r="J2103" s="61">
        <v>3.1834891496682078</v>
      </c>
      <c r="K2103" s="61">
        <v>3.3031630276161832</v>
      </c>
      <c r="L2103" s="61">
        <v>3.2218785635905918</v>
      </c>
      <c r="M2103" s="61">
        <v>3.2490298116156593</v>
      </c>
      <c r="N2103" s="61">
        <v>3.3586334374090749</v>
      </c>
    </row>
    <row r="2104" spans="1:14" x14ac:dyDescent="0.25">
      <c r="A2104"/>
    </row>
    <row r="2105" spans="1:14" x14ac:dyDescent="0.25">
      <c r="A2105" s="71" t="s">
        <v>396</v>
      </c>
      <c r="B2105" s="71" t="s">
        <v>397</v>
      </c>
    </row>
    <row r="2106" spans="1:14" x14ac:dyDescent="0.25">
      <c r="A2106" s="71" t="s">
        <v>398</v>
      </c>
      <c r="B2106" s="71" t="s">
        <v>399</v>
      </c>
    </row>
    <row r="2108" spans="1:14" x14ac:dyDescent="0.25">
      <c r="A2108" s="30" t="s">
        <v>471</v>
      </c>
      <c r="B2108" s="1"/>
      <c r="C2108" s="1"/>
      <c r="D2108" s="1"/>
      <c r="E2108" s="1"/>
      <c r="F2108" s="1"/>
      <c r="G2108" s="1"/>
      <c r="H2108" s="1"/>
      <c r="I2108" s="1"/>
      <c r="J2108" s="1"/>
      <c r="K2108" s="1"/>
      <c r="L2108" s="1"/>
      <c r="M2108" s="1"/>
      <c r="N2108" s="1"/>
    </row>
    <row r="2110" spans="1:14" x14ac:dyDescent="0.25">
      <c r="B2110" s="10" t="s">
        <v>0</v>
      </c>
      <c r="C2110" s="11" t="s">
        <v>1</v>
      </c>
      <c r="D2110" s="12" t="s">
        <v>2</v>
      </c>
      <c r="E2110" s="11" t="s">
        <v>3</v>
      </c>
      <c r="F2110" s="12" t="s">
        <v>4</v>
      </c>
      <c r="G2110" s="11" t="s">
        <v>5</v>
      </c>
      <c r="H2110" s="11" t="s">
        <v>6</v>
      </c>
      <c r="I2110" s="11" t="s">
        <v>7</v>
      </c>
      <c r="J2110" s="11" t="s">
        <v>8</v>
      </c>
      <c r="K2110" s="11" t="s">
        <v>9</v>
      </c>
      <c r="L2110" s="11" t="s">
        <v>10</v>
      </c>
      <c r="M2110" s="11" t="s">
        <v>11</v>
      </c>
      <c r="N2110" s="11" t="s">
        <v>12</v>
      </c>
    </row>
    <row r="2111" spans="1:14" x14ac:dyDescent="0.25">
      <c r="A2111" s="27" t="s">
        <v>192</v>
      </c>
      <c r="B2111" s="13">
        <v>2.400852093903838E-2</v>
      </c>
      <c r="C2111" s="14">
        <v>2.5890664534096386E-2</v>
      </c>
      <c r="D2111" s="4">
        <v>1.1713702225603409E-2</v>
      </c>
      <c r="E2111" s="14">
        <v>1.168728250539227E-2</v>
      </c>
      <c r="F2111" s="4">
        <v>1.2992265699382343E-2</v>
      </c>
      <c r="G2111" s="14">
        <v>1.4263320301425166E-2</v>
      </c>
      <c r="H2111" s="14">
        <v>2.7972643632886561E-2</v>
      </c>
      <c r="I2111" s="14">
        <v>3.555900434787828E-2</v>
      </c>
      <c r="J2111" s="14">
        <v>3.0473444249991502E-2</v>
      </c>
      <c r="K2111" s="14">
        <v>1.6592251017365417E-2</v>
      </c>
      <c r="L2111" s="14">
        <v>2.8438797684876421E-2</v>
      </c>
      <c r="M2111" s="14">
        <v>3.5734032904087415E-2</v>
      </c>
      <c r="N2111" s="14">
        <v>3.6871908595906638E-2</v>
      </c>
    </row>
    <row r="2112" spans="1:14" x14ac:dyDescent="0.25">
      <c r="A2112" s="28" t="s">
        <v>163</v>
      </c>
      <c r="B2112" s="15">
        <v>7.5996203049340044E-2</v>
      </c>
      <c r="C2112" s="16">
        <v>9.0780556654477373E-2</v>
      </c>
      <c r="D2112" s="6">
        <v>7.8563724927107628E-2</v>
      </c>
      <c r="E2112" s="16">
        <v>8.2109247856895121E-2</v>
      </c>
      <c r="F2112" s="6">
        <v>0.12523071146317719</v>
      </c>
      <c r="G2112" s="16">
        <v>0.10783226962584377</v>
      </c>
      <c r="H2112" s="16">
        <v>0.11450682357036354</v>
      </c>
      <c r="I2112" s="16">
        <v>0.10522305375449489</v>
      </c>
      <c r="J2112" s="16">
        <v>0.10414337042718178</v>
      </c>
      <c r="K2112" s="16">
        <v>0.10090801592982648</v>
      </c>
      <c r="L2112" s="16">
        <v>0.12936506228887437</v>
      </c>
      <c r="M2112" s="16">
        <v>0.11022103503778738</v>
      </c>
      <c r="N2112" s="16">
        <v>0.1244899106839417</v>
      </c>
    </row>
    <row r="2113" spans="1:14" x14ac:dyDescent="0.25">
      <c r="A2113" s="28" t="s">
        <v>77</v>
      </c>
      <c r="B2113" s="15">
        <v>0.39733439255739478</v>
      </c>
      <c r="C2113" s="16">
        <v>0.44721872112204863</v>
      </c>
      <c r="D2113" s="6">
        <v>0.4581466170478572</v>
      </c>
      <c r="E2113" s="16">
        <v>0.39915960710077947</v>
      </c>
      <c r="F2113" s="6">
        <v>0.42531522442173803</v>
      </c>
      <c r="G2113" s="16">
        <v>0.44546683340539578</v>
      </c>
      <c r="H2113" s="16">
        <v>0.4199102607750424</v>
      </c>
      <c r="I2113" s="16">
        <v>0.40311971264804586</v>
      </c>
      <c r="J2113" s="16">
        <v>0.4338058861485356</v>
      </c>
      <c r="K2113" s="16">
        <v>0.42451326628674479</v>
      </c>
      <c r="L2113" s="16">
        <v>0.44380015921853783</v>
      </c>
      <c r="M2113" s="16">
        <v>0.44026892444041038</v>
      </c>
      <c r="N2113" s="16">
        <v>0.39784399396572584</v>
      </c>
    </row>
    <row r="2114" spans="1:14" x14ac:dyDescent="0.25">
      <c r="A2114" s="28" t="s">
        <v>164</v>
      </c>
      <c r="B2114" s="15">
        <v>0.4220899816586457</v>
      </c>
      <c r="C2114" s="16">
        <v>0.39083383991077014</v>
      </c>
      <c r="D2114" s="6">
        <v>0.40807990753518264</v>
      </c>
      <c r="E2114" s="16">
        <v>0.44830798968954916</v>
      </c>
      <c r="F2114" s="6">
        <v>0.38994680196168136</v>
      </c>
      <c r="G2114" s="16">
        <v>0.4029280032999269</v>
      </c>
      <c r="H2114" s="16">
        <v>0.40453795291362399</v>
      </c>
      <c r="I2114" s="16">
        <v>0.40820157035603005</v>
      </c>
      <c r="J2114" s="16">
        <v>0.39667277738286766</v>
      </c>
      <c r="K2114" s="16">
        <v>0.37458623185253453</v>
      </c>
      <c r="L2114" s="16">
        <v>0.35754244034683835</v>
      </c>
      <c r="M2114" s="16">
        <v>0.3548145957175648</v>
      </c>
      <c r="N2114" s="16">
        <v>0.3870028386516281</v>
      </c>
    </row>
    <row r="2115" spans="1:14" x14ac:dyDescent="0.25">
      <c r="A2115" s="28" t="s">
        <v>193</v>
      </c>
      <c r="B2115" s="15">
        <v>8.0570901795581087E-2</v>
      </c>
      <c r="C2115" s="16">
        <v>4.5276217778607471E-2</v>
      </c>
      <c r="D2115" s="6">
        <v>4.3496048264249118E-2</v>
      </c>
      <c r="E2115" s="16">
        <v>5.8735872847383866E-2</v>
      </c>
      <c r="F2115" s="6">
        <v>4.6514996454021261E-2</v>
      </c>
      <c r="G2115" s="16">
        <v>2.9509573367408396E-2</v>
      </c>
      <c r="H2115" s="16">
        <v>3.3072319108083614E-2</v>
      </c>
      <c r="I2115" s="16">
        <v>4.7896658893550999E-2</v>
      </c>
      <c r="J2115" s="16">
        <v>3.4904521791423587E-2</v>
      </c>
      <c r="K2115" s="16">
        <v>8.3400234913528895E-2</v>
      </c>
      <c r="L2115" s="16">
        <v>4.0853540460873167E-2</v>
      </c>
      <c r="M2115" s="16">
        <v>5.8961411900149925E-2</v>
      </c>
      <c r="N2115" s="16">
        <v>5.3791348102797898E-2</v>
      </c>
    </row>
    <row r="2116" spans="1:14" x14ac:dyDescent="0.25">
      <c r="A2116" s="59" t="s">
        <v>248</v>
      </c>
      <c r="B2116" s="17">
        <v>1</v>
      </c>
      <c r="C2116" s="18">
        <v>1</v>
      </c>
      <c r="D2116" s="8">
        <v>1</v>
      </c>
      <c r="E2116" s="18">
        <v>1</v>
      </c>
      <c r="F2116" s="8">
        <v>1</v>
      </c>
      <c r="G2116" s="18">
        <v>1</v>
      </c>
      <c r="H2116" s="18">
        <v>1</v>
      </c>
      <c r="I2116" s="18">
        <v>1</v>
      </c>
      <c r="J2116" s="18">
        <v>1</v>
      </c>
      <c r="K2116" s="18">
        <v>1</v>
      </c>
      <c r="L2116" s="18">
        <v>1</v>
      </c>
      <c r="M2116" s="18">
        <v>1</v>
      </c>
      <c r="N2116" s="18">
        <v>1</v>
      </c>
    </row>
    <row r="2117" spans="1:14" s="36" customFormat="1" x14ac:dyDescent="0.25">
      <c r="A2117" s="31" t="s">
        <v>249</v>
      </c>
      <c r="B2117" s="32">
        <v>500.00123000000224</v>
      </c>
      <c r="C2117" s="33">
        <v>499.99759500000039</v>
      </c>
      <c r="D2117" s="34">
        <v>499.99990500000058</v>
      </c>
      <c r="E2117" s="33">
        <v>499.99946500000044</v>
      </c>
      <c r="F2117" s="34">
        <v>499.99749303621144</v>
      </c>
      <c r="G2117" s="33">
        <v>500.01107954545353</v>
      </c>
      <c r="H2117" s="33">
        <v>500.00687022900598</v>
      </c>
      <c r="I2117" s="33">
        <v>500.01399999999978</v>
      </c>
      <c r="J2117" s="33">
        <v>500.01131639722956</v>
      </c>
      <c r="K2117" s="33">
        <v>500.00367231638393</v>
      </c>
      <c r="L2117" s="33">
        <v>499.99706601466931</v>
      </c>
      <c r="M2117" s="33">
        <v>500.00550351288166</v>
      </c>
      <c r="N2117" s="33">
        <v>499.99633251833666</v>
      </c>
    </row>
    <row r="2118" spans="1:14" x14ac:dyDescent="0.25">
      <c r="A2118" s="41" t="s">
        <v>250</v>
      </c>
      <c r="B2118" s="40">
        <v>932</v>
      </c>
      <c r="C2118" s="38">
        <v>590</v>
      </c>
      <c r="D2118" s="39">
        <v>407</v>
      </c>
      <c r="E2118" s="38">
        <v>392</v>
      </c>
      <c r="F2118" s="39">
        <v>359</v>
      </c>
      <c r="G2118" s="38">
        <v>176</v>
      </c>
      <c r="H2118" s="38">
        <v>393</v>
      </c>
      <c r="I2118" s="38">
        <v>200</v>
      </c>
      <c r="J2118" s="38">
        <v>433</v>
      </c>
      <c r="K2118" s="38">
        <v>354</v>
      </c>
      <c r="L2118" s="38">
        <v>409</v>
      </c>
      <c r="M2118" s="38">
        <v>427</v>
      </c>
      <c r="N2118" s="38">
        <v>409</v>
      </c>
    </row>
    <row r="2120" spans="1:14" x14ac:dyDescent="0.25">
      <c r="A2120" s="62" t="s">
        <v>381</v>
      </c>
      <c r="B2120" s="63">
        <f>B2111+B2112</f>
        <v>0.10000472398837842</v>
      </c>
      <c r="C2120" s="63">
        <f>C2111+C2112</f>
        <v>0.11667122118857376</v>
      </c>
      <c r="D2120" s="63">
        <f t="shared" ref="D2120:N2120" si="240">D2111+D2112</f>
        <v>9.0277427152711032E-2</v>
      </c>
      <c r="E2120" s="63">
        <f t="shared" si="240"/>
        <v>9.3796530362287384E-2</v>
      </c>
      <c r="F2120" s="63">
        <f t="shared" si="240"/>
        <v>0.13822297716255952</v>
      </c>
      <c r="G2120" s="63">
        <f t="shared" si="240"/>
        <v>0.12209558992726893</v>
      </c>
      <c r="H2120" s="63">
        <f t="shared" si="240"/>
        <v>0.14247946720325011</v>
      </c>
      <c r="I2120" s="63">
        <f t="shared" si="240"/>
        <v>0.14078205810237318</v>
      </c>
      <c r="J2120" s="63">
        <f t="shared" si="240"/>
        <v>0.13461681467717329</v>
      </c>
      <c r="K2120" s="63">
        <f t="shared" si="240"/>
        <v>0.1175002669471919</v>
      </c>
      <c r="L2120" s="63">
        <f t="shared" si="240"/>
        <v>0.15780385997375079</v>
      </c>
      <c r="M2120" s="63">
        <f t="shared" si="240"/>
        <v>0.14595506794187479</v>
      </c>
      <c r="N2120" s="63">
        <f t="shared" si="240"/>
        <v>0.16136181927984833</v>
      </c>
    </row>
    <row r="2121" spans="1:14" x14ac:dyDescent="0.25">
      <c r="A2121" s="64" t="s">
        <v>377</v>
      </c>
      <c r="B2121" s="63">
        <f>B2113</f>
        <v>0.39733439255739478</v>
      </c>
      <c r="C2121" s="63">
        <f>C2113</f>
        <v>0.44721872112204863</v>
      </c>
      <c r="D2121" s="63">
        <f t="shared" ref="D2121:N2121" si="241">D2113</f>
        <v>0.4581466170478572</v>
      </c>
      <c r="E2121" s="63">
        <f t="shared" si="241"/>
        <v>0.39915960710077947</v>
      </c>
      <c r="F2121" s="63">
        <f t="shared" si="241"/>
        <v>0.42531522442173803</v>
      </c>
      <c r="G2121" s="63">
        <f t="shared" si="241"/>
        <v>0.44546683340539578</v>
      </c>
      <c r="H2121" s="63">
        <f t="shared" si="241"/>
        <v>0.4199102607750424</v>
      </c>
      <c r="I2121" s="63">
        <f t="shared" si="241"/>
        <v>0.40311971264804586</v>
      </c>
      <c r="J2121" s="63">
        <f t="shared" si="241"/>
        <v>0.4338058861485356</v>
      </c>
      <c r="K2121" s="63">
        <f t="shared" si="241"/>
        <v>0.42451326628674479</v>
      </c>
      <c r="L2121" s="63">
        <f t="shared" si="241"/>
        <v>0.44380015921853783</v>
      </c>
      <c r="M2121" s="63">
        <f t="shared" si="241"/>
        <v>0.44026892444041038</v>
      </c>
      <c r="N2121" s="63">
        <f t="shared" si="241"/>
        <v>0.39784399396572584</v>
      </c>
    </row>
    <row r="2122" spans="1:14" x14ac:dyDescent="0.25">
      <c r="A2122" s="65" t="s">
        <v>382</v>
      </c>
      <c r="B2122" s="63">
        <f>B2114+B2115</f>
        <v>0.50266088345422677</v>
      </c>
      <c r="C2122" s="63">
        <f>C2114+C2115</f>
        <v>0.43611005768937761</v>
      </c>
      <c r="D2122" s="63">
        <f t="shared" ref="D2122:N2122" si="242">D2114+D2115</f>
        <v>0.45157595579943177</v>
      </c>
      <c r="E2122" s="63">
        <f t="shared" si="242"/>
        <v>0.50704386253693301</v>
      </c>
      <c r="F2122" s="63">
        <f t="shared" si="242"/>
        <v>0.4364617984157026</v>
      </c>
      <c r="G2122" s="63">
        <f t="shared" si="242"/>
        <v>0.43243757666733529</v>
      </c>
      <c r="H2122" s="63">
        <f t="shared" si="242"/>
        <v>0.4376102720217076</v>
      </c>
      <c r="I2122" s="63">
        <f t="shared" si="242"/>
        <v>0.45609822924958104</v>
      </c>
      <c r="J2122" s="63">
        <f t="shared" si="242"/>
        <v>0.43157729917429122</v>
      </c>
      <c r="K2122" s="63">
        <f t="shared" si="242"/>
        <v>0.45798646676606342</v>
      </c>
      <c r="L2122" s="63">
        <f t="shared" si="242"/>
        <v>0.39839598080771155</v>
      </c>
      <c r="M2122" s="63">
        <f t="shared" si="242"/>
        <v>0.41377600761771471</v>
      </c>
      <c r="N2122" s="63">
        <f t="shared" si="242"/>
        <v>0.440794186754426</v>
      </c>
    </row>
    <row r="2123" spans="1:14" x14ac:dyDescent="0.25">
      <c r="A2123"/>
    </row>
    <row r="2124" spans="1:14" x14ac:dyDescent="0.25">
      <c r="A2124" s="60" t="s">
        <v>374</v>
      </c>
      <c r="B2124" s="61">
        <v>3.4592185403223947</v>
      </c>
      <c r="C2124" s="61">
        <v>3.338824389745314</v>
      </c>
      <c r="D2124" s="61">
        <v>3.3930808746853658</v>
      </c>
      <c r="E2124" s="61">
        <v>3.460295922516639</v>
      </c>
      <c r="F2124" s="61">
        <v>3.3317615520077815</v>
      </c>
      <c r="G2124" s="61">
        <v>3.3255882398060512</v>
      </c>
      <c r="H2124" s="61">
        <v>3.3002304802936568</v>
      </c>
      <c r="I2124" s="61">
        <v>3.3276538256928818</v>
      </c>
      <c r="J2124" s="61">
        <v>3.3013915620385497</v>
      </c>
      <c r="K2124" s="61">
        <v>3.4072941837150363</v>
      </c>
      <c r="L2124" s="61">
        <v>3.2530068636099592</v>
      </c>
      <c r="M2124" s="61">
        <v>3.2910483186719039</v>
      </c>
      <c r="N2124" s="61">
        <v>3.2963518069814688</v>
      </c>
    </row>
    <row r="2125" spans="1:14" x14ac:dyDescent="0.25">
      <c r="A2125"/>
    </row>
    <row r="2126" spans="1:14" x14ac:dyDescent="0.25">
      <c r="A2126" s="71" t="s">
        <v>396</v>
      </c>
      <c r="B2126" s="71" t="s">
        <v>397</v>
      </c>
    </row>
    <row r="2127" spans="1:14" x14ac:dyDescent="0.25">
      <c r="A2127" s="71" t="s">
        <v>398</v>
      </c>
      <c r="B2127" s="71" t="s">
        <v>399</v>
      </c>
    </row>
    <row r="2129" spans="1:14" x14ac:dyDescent="0.25">
      <c r="A2129" s="30" t="s">
        <v>470</v>
      </c>
      <c r="B2129" s="1"/>
      <c r="C2129" s="1"/>
      <c r="D2129" s="1"/>
      <c r="E2129" s="1"/>
      <c r="F2129" s="1"/>
      <c r="G2129" s="1"/>
      <c r="H2129" s="1"/>
      <c r="I2129" s="1"/>
      <c r="J2129" s="1"/>
      <c r="K2129" s="1"/>
      <c r="L2129" s="1"/>
      <c r="M2129" s="1"/>
      <c r="N2129" s="1"/>
    </row>
    <row r="2131" spans="1:14" x14ac:dyDescent="0.25">
      <c r="B2131" s="10" t="s">
        <v>0</v>
      </c>
      <c r="C2131" s="11" t="s">
        <v>1</v>
      </c>
      <c r="D2131" s="12" t="s">
        <v>2</v>
      </c>
      <c r="E2131" s="11" t="s">
        <v>3</v>
      </c>
      <c r="F2131" s="12" t="s">
        <v>4</v>
      </c>
      <c r="G2131" s="11" t="s">
        <v>5</v>
      </c>
      <c r="H2131" s="11" t="s">
        <v>6</v>
      </c>
      <c r="I2131" s="11" t="s">
        <v>7</v>
      </c>
      <c r="J2131" s="11" t="s">
        <v>8</v>
      </c>
      <c r="K2131" s="11" t="s">
        <v>9</v>
      </c>
      <c r="L2131" s="11" t="s">
        <v>10</v>
      </c>
      <c r="M2131" s="11" t="s">
        <v>11</v>
      </c>
      <c r="N2131" s="11" t="s">
        <v>12</v>
      </c>
    </row>
    <row r="2132" spans="1:14" x14ac:dyDescent="0.25">
      <c r="A2132" s="27" t="s">
        <v>192</v>
      </c>
      <c r="B2132" s="13">
        <v>1.7007978160373652E-2</v>
      </c>
      <c r="C2132" s="14">
        <v>1.2343589372664873E-2</v>
      </c>
      <c r="D2132" s="4">
        <v>1.5051482859781725E-2</v>
      </c>
      <c r="E2132" s="14">
        <v>1.6482217635972858E-2</v>
      </c>
      <c r="F2132" s="23"/>
      <c r="G2132" s="22"/>
      <c r="H2132" s="14">
        <v>1.7800773220927813E-2</v>
      </c>
      <c r="I2132" s="14">
        <v>2.9390177075041921E-2</v>
      </c>
      <c r="J2132" s="14">
        <v>2.1041094220038394E-2</v>
      </c>
      <c r="K2132" s="14">
        <v>1.8423311015229843E-2</v>
      </c>
      <c r="L2132" s="14">
        <v>2.3656862534156709E-2</v>
      </c>
      <c r="M2132" s="14">
        <v>3.8075459122581021E-2</v>
      </c>
      <c r="N2132" s="14">
        <v>3.2133487531693448E-2</v>
      </c>
    </row>
    <row r="2133" spans="1:14" x14ac:dyDescent="0.25">
      <c r="A2133" s="28" t="s">
        <v>163</v>
      </c>
      <c r="B2133" s="15">
        <v>9.3382220279737596E-2</v>
      </c>
      <c r="C2133" s="16">
        <v>0.11083274310549421</v>
      </c>
      <c r="D2133" s="6">
        <v>8.5239286195464267E-2</v>
      </c>
      <c r="E2133" s="16">
        <v>9.0200626514670312E-2</v>
      </c>
      <c r="F2133" s="6">
        <v>0.12605244260277626</v>
      </c>
      <c r="G2133" s="16">
        <v>0.10168354223968924</v>
      </c>
      <c r="H2133" s="16">
        <v>0.12213572637933261</v>
      </c>
      <c r="I2133" s="16">
        <v>0.10631002331934709</v>
      </c>
      <c r="J2133" s="16">
        <v>0.10194087985999369</v>
      </c>
      <c r="K2133" s="16">
        <v>8.570784508362371E-2</v>
      </c>
      <c r="L2133" s="16">
        <v>0.1150192568367152</v>
      </c>
      <c r="M2133" s="16">
        <v>0.10368995938452175</v>
      </c>
      <c r="N2133" s="16">
        <v>9.4378442873664301E-2</v>
      </c>
    </row>
    <row r="2134" spans="1:14" x14ac:dyDescent="0.25">
      <c r="A2134" s="28" t="s">
        <v>77</v>
      </c>
      <c r="B2134" s="15">
        <v>0.43027592152123373</v>
      </c>
      <c r="C2134" s="16">
        <v>0.44173814476047646</v>
      </c>
      <c r="D2134" s="6">
        <v>0.43972588354791786</v>
      </c>
      <c r="E2134" s="16">
        <v>0.46748535020932491</v>
      </c>
      <c r="F2134" s="6">
        <v>0.46352990070702288</v>
      </c>
      <c r="G2134" s="16">
        <v>0.49735431998949986</v>
      </c>
      <c r="H2134" s="16">
        <v>0.44278322893273186</v>
      </c>
      <c r="I2134" s="16">
        <v>0.44230661541476818</v>
      </c>
      <c r="J2134" s="16">
        <v>0.46759611445283739</v>
      </c>
      <c r="K2134" s="16">
        <v>0.47608350899117691</v>
      </c>
      <c r="L2134" s="16">
        <v>0.40152118252038632</v>
      </c>
      <c r="M2134" s="16">
        <v>0.42073799187690464</v>
      </c>
      <c r="N2134" s="16">
        <v>0.46109995916840446</v>
      </c>
    </row>
    <row r="2135" spans="1:14" x14ac:dyDescent="0.25">
      <c r="A2135" s="28" t="s">
        <v>164</v>
      </c>
      <c r="B2135" s="15">
        <v>0.37634179419918673</v>
      </c>
      <c r="C2135" s="16">
        <v>0.38824791747248322</v>
      </c>
      <c r="D2135" s="6">
        <v>0.41145964817733327</v>
      </c>
      <c r="E2135" s="16">
        <v>0.36350002894503092</v>
      </c>
      <c r="F2135" s="6">
        <v>0.37809771748159204</v>
      </c>
      <c r="G2135" s="16">
        <v>0.35005758395126468</v>
      </c>
      <c r="H2135" s="16">
        <v>0.37658820972943358</v>
      </c>
      <c r="I2135" s="16">
        <v>0.38389325098897248</v>
      </c>
      <c r="J2135" s="16">
        <v>0.34956322004721352</v>
      </c>
      <c r="K2135" s="16">
        <v>0.34700762084798259</v>
      </c>
      <c r="L2135" s="16">
        <v>0.42515652903586693</v>
      </c>
      <c r="M2135" s="16">
        <v>0.38247822564950712</v>
      </c>
      <c r="N2135" s="16">
        <v>0.3541994195556446</v>
      </c>
    </row>
    <row r="2136" spans="1:14" x14ac:dyDescent="0.25">
      <c r="A2136" s="28" t="s">
        <v>193</v>
      </c>
      <c r="B2136" s="15">
        <v>8.2992085839468335E-2</v>
      </c>
      <c r="C2136" s="16">
        <v>4.6837605288881388E-2</v>
      </c>
      <c r="D2136" s="6">
        <v>4.8523699219502794E-2</v>
      </c>
      <c r="E2136" s="16">
        <v>6.2331776695000993E-2</v>
      </c>
      <c r="F2136" s="6">
        <v>3.2319939208608872E-2</v>
      </c>
      <c r="G2136" s="16">
        <v>5.0904553819546144E-2</v>
      </c>
      <c r="H2136" s="16">
        <v>4.0692061737574219E-2</v>
      </c>
      <c r="I2136" s="16">
        <v>3.809993320187037E-2</v>
      </c>
      <c r="J2136" s="16">
        <v>5.9858691419916961E-2</v>
      </c>
      <c r="K2136" s="16">
        <v>7.2777714061987159E-2</v>
      </c>
      <c r="L2136" s="16">
        <v>3.4646169072874794E-2</v>
      </c>
      <c r="M2136" s="16">
        <v>5.5018363966485496E-2</v>
      </c>
      <c r="N2136" s="16">
        <v>5.8188690870593272E-2</v>
      </c>
    </row>
    <row r="2137" spans="1:14" x14ac:dyDescent="0.25">
      <c r="A2137" s="59" t="s">
        <v>248</v>
      </c>
      <c r="B2137" s="17">
        <v>1</v>
      </c>
      <c r="C2137" s="18">
        <v>1</v>
      </c>
      <c r="D2137" s="8">
        <v>1</v>
      </c>
      <c r="E2137" s="18">
        <v>1</v>
      </c>
      <c r="F2137" s="8">
        <v>1</v>
      </c>
      <c r="G2137" s="18">
        <v>1</v>
      </c>
      <c r="H2137" s="18">
        <v>1</v>
      </c>
      <c r="I2137" s="18">
        <v>1</v>
      </c>
      <c r="J2137" s="18">
        <v>1</v>
      </c>
      <c r="K2137" s="18">
        <v>1</v>
      </c>
      <c r="L2137" s="18">
        <v>1</v>
      </c>
      <c r="M2137" s="18">
        <v>1</v>
      </c>
      <c r="N2137" s="18">
        <v>1</v>
      </c>
    </row>
    <row r="2138" spans="1:14" s="36" customFormat="1" x14ac:dyDescent="0.25">
      <c r="A2138" s="31" t="s">
        <v>249</v>
      </c>
      <c r="B2138" s="32">
        <v>500.00123000000212</v>
      </c>
      <c r="C2138" s="33">
        <v>499.99759500000033</v>
      </c>
      <c r="D2138" s="34">
        <v>499.99990500000052</v>
      </c>
      <c r="E2138" s="33">
        <v>499.99946500000033</v>
      </c>
      <c r="F2138" s="34">
        <v>499.99749303621132</v>
      </c>
      <c r="G2138" s="33">
        <v>500.01107954545358</v>
      </c>
      <c r="H2138" s="33">
        <v>500.00687022900593</v>
      </c>
      <c r="I2138" s="33">
        <v>500.01399999999973</v>
      </c>
      <c r="J2138" s="33">
        <v>500.01131639722956</v>
      </c>
      <c r="K2138" s="33">
        <v>500.00367231638381</v>
      </c>
      <c r="L2138" s="33">
        <v>499.99706601466926</v>
      </c>
      <c r="M2138" s="33">
        <v>500.00550351288166</v>
      </c>
      <c r="N2138" s="33">
        <v>499.9963325183366</v>
      </c>
    </row>
    <row r="2139" spans="1:14" x14ac:dyDescent="0.25">
      <c r="A2139" s="41" t="s">
        <v>250</v>
      </c>
      <c r="B2139" s="40">
        <v>932</v>
      </c>
      <c r="C2139" s="38">
        <v>590</v>
      </c>
      <c r="D2139" s="39">
        <v>407</v>
      </c>
      <c r="E2139" s="38">
        <v>392</v>
      </c>
      <c r="F2139" s="39">
        <v>359</v>
      </c>
      <c r="G2139" s="38">
        <v>176</v>
      </c>
      <c r="H2139" s="38">
        <v>393</v>
      </c>
      <c r="I2139" s="38">
        <v>200</v>
      </c>
      <c r="J2139" s="38">
        <v>433</v>
      </c>
      <c r="K2139" s="38">
        <v>354</v>
      </c>
      <c r="L2139" s="38">
        <v>409</v>
      </c>
      <c r="M2139" s="38">
        <v>427</v>
      </c>
      <c r="N2139" s="38">
        <v>409</v>
      </c>
    </row>
    <row r="2141" spans="1:14" x14ac:dyDescent="0.25">
      <c r="A2141" s="62" t="s">
        <v>381</v>
      </c>
      <c r="B2141" s="63">
        <f>B2132+B2133</f>
        <v>0.11039019844011125</v>
      </c>
      <c r="C2141" s="63">
        <f>C2132+C2133</f>
        <v>0.12317633247815908</v>
      </c>
      <c r="D2141" s="63">
        <f t="shared" ref="D2141:N2141" si="243">D2132+D2133</f>
        <v>0.10029076905524599</v>
      </c>
      <c r="E2141" s="63">
        <f t="shared" si="243"/>
        <v>0.10668284415064316</v>
      </c>
      <c r="F2141" s="63">
        <f t="shared" si="243"/>
        <v>0.12605244260277626</v>
      </c>
      <c r="G2141" s="63">
        <f t="shared" si="243"/>
        <v>0.10168354223968924</v>
      </c>
      <c r="H2141" s="63">
        <f t="shared" si="243"/>
        <v>0.13993649960026042</v>
      </c>
      <c r="I2141" s="63">
        <f t="shared" si="243"/>
        <v>0.13570020039438901</v>
      </c>
      <c r="J2141" s="63">
        <f t="shared" si="243"/>
        <v>0.12298197408003209</v>
      </c>
      <c r="K2141" s="63">
        <f t="shared" si="243"/>
        <v>0.10413115609885355</v>
      </c>
      <c r="L2141" s="63">
        <f t="shared" si="243"/>
        <v>0.1386761193708719</v>
      </c>
      <c r="M2141" s="63">
        <f t="shared" si="243"/>
        <v>0.14176541850710278</v>
      </c>
      <c r="N2141" s="63">
        <f t="shared" si="243"/>
        <v>0.12651193040535774</v>
      </c>
    </row>
    <row r="2142" spans="1:14" x14ac:dyDescent="0.25">
      <c r="A2142" s="64" t="s">
        <v>377</v>
      </c>
      <c r="B2142" s="63">
        <f>B2134</f>
        <v>0.43027592152123373</v>
      </c>
      <c r="C2142" s="63">
        <f>C2134</f>
        <v>0.44173814476047646</v>
      </c>
      <c r="D2142" s="63">
        <f t="shared" ref="D2142:N2142" si="244">D2134</f>
        <v>0.43972588354791786</v>
      </c>
      <c r="E2142" s="63">
        <f t="shared" si="244"/>
        <v>0.46748535020932491</v>
      </c>
      <c r="F2142" s="63">
        <f t="shared" si="244"/>
        <v>0.46352990070702288</v>
      </c>
      <c r="G2142" s="63">
        <f t="shared" si="244"/>
        <v>0.49735431998949986</v>
      </c>
      <c r="H2142" s="63">
        <f t="shared" si="244"/>
        <v>0.44278322893273186</v>
      </c>
      <c r="I2142" s="63">
        <f t="shared" si="244"/>
        <v>0.44230661541476818</v>
      </c>
      <c r="J2142" s="63">
        <f t="shared" si="244"/>
        <v>0.46759611445283739</v>
      </c>
      <c r="K2142" s="63">
        <f t="shared" si="244"/>
        <v>0.47608350899117691</v>
      </c>
      <c r="L2142" s="63">
        <f t="shared" si="244"/>
        <v>0.40152118252038632</v>
      </c>
      <c r="M2142" s="63">
        <f t="shared" si="244"/>
        <v>0.42073799187690464</v>
      </c>
      <c r="N2142" s="63">
        <f t="shared" si="244"/>
        <v>0.46109995916840446</v>
      </c>
    </row>
    <row r="2143" spans="1:14" x14ac:dyDescent="0.25">
      <c r="A2143" s="65" t="s">
        <v>382</v>
      </c>
      <c r="B2143" s="63">
        <f>B2135+B2136</f>
        <v>0.45933388003865505</v>
      </c>
      <c r="C2143" s="63">
        <f>C2135+C2136</f>
        <v>0.43508552276136458</v>
      </c>
      <c r="D2143" s="63">
        <f t="shared" ref="D2143:N2143" si="245">D2135+D2136</f>
        <v>0.45998334739683605</v>
      </c>
      <c r="E2143" s="63">
        <f t="shared" si="245"/>
        <v>0.42583180564003192</v>
      </c>
      <c r="F2143" s="63">
        <f t="shared" si="245"/>
        <v>0.41041765669020092</v>
      </c>
      <c r="G2143" s="63">
        <f t="shared" si="245"/>
        <v>0.4009621377708108</v>
      </c>
      <c r="H2143" s="63">
        <f t="shared" si="245"/>
        <v>0.4172802714670078</v>
      </c>
      <c r="I2143" s="63">
        <f t="shared" si="245"/>
        <v>0.42199318419084286</v>
      </c>
      <c r="J2143" s="63">
        <f t="shared" si="245"/>
        <v>0.40942191146713047</v>
      </c>
      <c r="K2143" s="63">
        <f t="shared" si="245"/>
        <v>0.41978533490996972</v>
      </c>
      <c r="L2143" s="63">
        <f t="shared" si="245"/>
        <v>0.45980269810874175</v>
      </c>
      <c r="M2143" s="63">
        <f t="shared" si="245"/>
        <v>0.43749658961599264</v>
      </c>
      <c r="N2143" s="63">
        <f t="shared" si="245"/>
        <v>0.41238811042623785</v>
      </c>
    </row>
    <row r="2144" spans="1:14" x14ac:dyDescent="0.25">
      <c r="A2144"/>
    </row>
    <row r="2145" spans="1:14" x14ac:dyDescent="0.25">
      <c r="A2145" s="60" t="s">
        <v>374</v>
      </c>
      <c r="B2145" s="61">
        <v>3.4149277892776344</v>
      </c>
      <c r="C2145" s="61">
        <v>3.3464032061994216</v>
      </c>
      <c r="D2145" s="61">
        <v>3.3931647947013115</v>
      </c>
      <c r="E2145" s="61">
        <v>3.3649985205484167</v>
      </c>
      <c r="F2145" s="61">
        <v>3.3166851532960329</v>
      </c>
      <c r="G2145" s="61">
        <v>3.3501831493506669</v>
      </c>
      <c r="H2145" s="61">
        <v>3.3002350603833945</v>
      </c>
      <c r="I2145" s="61">
        <v>3.295002739923282</v>
      </c>
      <c r="J2145" s="61">
        <v>3.3252575345869779</v>
      </c>
      <c r="K2145" s="61">
        <v>3.3700085818578738</v>
      </c>
      <c r="L2145" s="61">
        <v>3.3321158852765893</v>
      </c>
      <c r="M2145" s="61">
        <v>3.3126740759527942</v>
      </c>
      <c r="N2145" s="61">
        <v>3.3119313833597817</v>
      </c>
    </row>
    <row r="2146" spans="1:14" x14ac:dyDescent="0.25">
      <c r="A2146"/>
    </row>
    <row r="2147" spans="1:14" x14ac:dyDescent="0.25">
      <c r="A2147" s="71" t="s">
        <v>396</v>
      </c>
      <c r="B2147" s="71" t="s">
        <v>397</v>
      </c>
    </row>
    <row r="2148" spans="1:14" x14ac:dyDescent="0.25">
      <c r="A2148" s="71" t="s">
        <v>398</v>
      </c>
      <c r="B2148" s="71" t="s">
        <v>399</v>
      </c>
    </row>
    <row r="2150" spans="1:14" x14ac:dyDescent="0.25">
      <c r="A2150" s="30" t="s">
        <v>469</v>
      </c>
      <c r="B2150" s="1"/>
      <c r="C2150" s="1"/>
      <c r="D2150" s="1"/>
      <c r="E2150" s="1"/>
      <c r="F2150" s="1"/>
      <c r="G2150" s="1"/>
      <c r="H2150" s="1"/>
      <c r="I2150" s="1"/>
      <c r="J2150" s="1"/>
      <c r="K2150" s="1"/>
      <c r="L2150" s="1"/>
      <c r="M2150" s="1"/>
      <c r="N2150" s="1"/>
    </row>
    <row r="2152" spans="1:14" x14ac:dyDescent="0.25">
      <c r="B2152" s="10" t="s">
        <v>0</v>
      </c>
      <c r="C2152" s="11" t="s">
        <v>1</v>
      </c>
      <c r="D2152" s="12" t="s">
        <v>2</v>
      </c>
      <c r="E2152" s="11" t="s">
        <v>3</v>
      </c>
      <c r="F2152" s="12" t="s">
        <v>4</v>
      </c>
      <c r="G2152" s="11" t="s">
        <v>5</v>
      </c>
      <c r="H2152" s="11" t="s">
        <v>6</v>
      </c>
      <c r="I2152" s="11" t="s">
        <v>7</v>
      </c>
      <c r="J2152" s="11" t="s">
        <v>8</v>
      </c>
      <c r="K2152" s="11" t="s">
        <v>9</v>
      </c>
      <c r="L2152" s="11" t="s">
        <v>10</v>
      </c>
      <c r="M2152" s="11" t="s">
        <v>11</v>
      </c>
      <c r="N2152" s="11" t="s">
        <v>12</v>
      </c>
    </row>
    <row r="2153" spans="1:14" x14ac:dyDescent="0.25">
      <c r="A2153" s="27" t="s">
        <v>192</v>
      </c>
      <c r="B2153" s="13">
        <v>1.7621356651462569E-2</v>
      </c>
      <c r="C2153" s="14">
        <v>1.2522540233418516E-2</v>
      </c>
      <c r="D2153" s="4">
        <v>6.6860512703497323E-3</v>
      </c>
      <c r="E2153" s="14">
        <v>3.2964435271945732E-3</v>
      </c>
      <c r="F2153" s="4">
        <v>3.5487643113530946E-3</v>
      </c>
      <c r="G2153" s="22"/>
      <c r="H2153" s="14">
        <v>1.017187041195875E-2</v>
      </c>
      <c r="I2153" s="14">
        <v>9.7967256916806408E-3</v>
      </c>
      <c r="J2153" s="14">
        <v>1.5521819598540227E-2</v>
      </c>
      <c r="K2153" s="14">
        <v>1.8899861187460218E-2</v>
      </c>
      <c r="L2153" s="14">
        <v>9.3110570819975556E-3</v>
      </c>
      <c r="M2153" s="14">
        <v>1.69429048439045E-2</v>
      </c>
      <c r="N2153" s="14">
        <v>1.8271527664017118E-2</v>
      </c>
    </row>
    <row r="2154" spans="1:14" x14ac:dyDescent="0.25">
      <c r="A2154" s="28" t="s">
        <v>163</v>
      </c>
      <c r="B2154" s="15">
        <v>9.6001443836447611E-2</v>
      </c>
      <c r="C2154" s="16">
        <v>8.9219169144203511E-2</v>
      </c>
      <c r="D2154" s="6">
        <v>0.11370483160391787</v>
      </c>
      <c r="E2154" s="16">
        <v>9.739243420990458E-2</v>
      </c>
      <c r="F2154" s="6">
        <v>9.4875684613460423E-2</v>
      </c>
      <c r="G2154" s="16">
        <v>0.16992578005373762</v>
      </c>
      <c r="H2154" s="16">
        <v>8.9040506822552851E-2</v>
      </c>
      <c r="I2154" s="16">
        <v>9.3972368773674375E-2</v>
      </c>
      <c r="J2154" s="16">
        <v>8.6419060261453462E-2</v>
      </c>
      <c r="K2154" s="16">
        <v>9.1238595422745525E-2</v>
      </c>
      <c r="L2154" s="16">
        <v>0.11593906663511006</v>
      </c>
      <c r="M2154" s="16">
        <v>0.10837281182150899</v>
      </c>
      <c r="N2154" s="16">
        <v>6.4279200091932276E-2</v>
      </c>
    </row>
    <row r="2155" spans="1:14" x14ac:dyDescent="0.25">
      <c r="A2155" s="28" t="s">
        <v>77</v>
      </c>
      <c r="B2155" s="15">
        <v>0.45047920182116441</v>
      </c>
      <c r="C2155" s="16">
        <v>0.47792332881121169</v>
      </c>
      <c r="D2155" s="6">
        <v>0.45814661704785709</v>
      </c>
      <c r="E2155" s="16">
        <v>0.52771852465882174</v>
      </c>
      <c r="F2155" s="6">
        <v>0.50364987902446268</v>
      </c>
      <c r="G2155" s="16">
        <v>0.53202968797850447</v>
      </c>
      <c r="H2155" s="16">
        <v>0.50639405972538754</v>
      </c>
      <c r="I2155" s="16">
        <v>0.51850648181850867</v>
      </c>
      <c r="J2155" s="16">
        <v>0.47257129053430241</v>
      </c>
      <c r="K2155" s="16">
        <v>0.49403026983417619</v>
      </c>
      <c r="L2155" s="16">
        <v>0.44060503044516591</v>
      </c>
      <c r="M2155" s="16">
        <v>0.48943372286066217</v>
      </c>
      <c r="N2155" s="16">
        <v>0.53044643359242238</v>
      </c>
    </row>
    <row r="2156" spans="1:14" x14ac:dyDescent="0.25">
      <c r="A2156" s="28" t="s">
        <v>164</v>
      </c>
      <c r="B2156" s="15">
        <v>0.3305298568965524</v>
      </c>
      <c r="C2156" s="16">
        <v>0.34555762213216257</v>
      </c>
      <c r="D2156" s="6">
        <v>0.35456002736640557</v>
      </c>
      <c r="E2156" s="16">
        <v>0.30476534609892009</v>
      </c>
      <c r="F2156" s="6">
        <v>0.35616223145408571</v>
      </c>
      <c r="G2156" s="16">
        <v>0.22881936138915132</v>
      </c>
      <c r="H2156" s="16">
        <v>0.33843453550511027</v>
      </c>
      <c r="I2156" s="16">
        <v>0.32874079525773298</v>
      </c>
      <c r="J2156" s="16">
        <v>0.36840182370006391</v>
      </c>
      <c r="K2156" s="16">
        <v>0.33133089982954933</v>
      </c>
      <c r="L2156" s="16">
        <v>0.35411601437270052</v>
      </c>
      <c r="M2156" s="16">
        <v>0.31606162648795211</v>
      </c>
      <c r="N2156" s="16">
        <v>0.30243009117426273</v>
      </c>
    </row>
    <row r="2157" spans="1:14" x14ac:dyDescent="0.25">
      <c r="A2157" s="28" t="s">
        <v>193</v>
      </c>
      <c r="B2157" s="15">
        <v>0.10536814079437302</v>
      </c>
      <c r="C2157" s="16">
        <v>7.4777339679003796E-2</v>
      </c>
      <c r="D2157" s="6">
        <v>6.6902472711469707E-2</v>
      </c>
      <c r="E2157" s="16">
        <v>6.6827251505159058E-2</v>
      </c>
      <c r="F2157" s="6">
        <v>4.176344059663812E-2</v>
      </c>
      <c r="G2157" s="16">
        <v>6.9225170578606568E-2</v>
      </c>
      <c r="H2157" s="16">
        <v>5.5959027534990768E-2</v>
      </c>
      <c r="I2157" s="16">
        <v>4.8983628458403192E-2</v>
      </c>
      <c r="J2157" s="16">
        <v>5.7086005905639912E-2</v>
      </c>
      <c r="K2157" s="16">
        <v>6.4500373726068733E-2</v>
      </c>
      <c r="L2157" s="16">
        <v>8.002883146502579E-2</v>
      </c>
      <c r="M2157" s="16">
        <v>6.9188933985972381E-2</v>
      </c>
      <c r="N2157" s="16">
        <v>8.457274747736547E-2</v>
      </c>
    </row>
    <row r="2158" spans="1:14" x14ac:dyDescent="0.25">
      <c r="A2158" s="59" t="s">
        <v>248</v>
      </c>
      <c r="B2158" s="17">
        <v>1</v>
      </c>
      <c r="C2158" s="18">
        <v>1</v>
      </c>
      <c r="D2158" s="8">
        <v>1</v>
      </c>
      <c r="E2158" s="18">
        <v>1</v>
      </c>
      <c r="F2158" s="8">
        <v>1</v>
      </c>
      <c r="G2158" s="18">
        <v>1</v>
      </c>
      <c r="H2158" s="18">
        <v>1</v>
      </c>
      <c r="I2158" s="18">
        <v>1</v>
      </c>
      <c r="J2158" s="18">
        <v>1</v>
      </c>
      <c r="K2158" s="18">
        <v>1</v>
      </c>
      <c r="L2158" s="18">
        <v>1</v>
      </c>
      <c r="M2158" s="18">
        <v>1</v>
      </c>
      <c r="N2158" s="18">
        <v>1</v>
      </c>
    </row>
    <row r="2159" spans="1:14" s="36" customFormat="1" x14ac:dyDescent="0.25">
      <c r="A2159" s="31" t="s">
        <v>249</v>
      </c>
      <c r="B2159" s="32">
        <v>500.00123000000201</v>
      </c>
      <c r="C2159" s="33">
        <v>499.99759500000022</v>
      </c>
      <c r="D2159" s="34">
        <v>499.99990500000069</v>
      </c>
      <c r="E2159" s="33">
        <v>499.99946500000016</v>
      </c>
      <c r="F2159" s="34">
        <v>499.99749303621144</v>
      </c>
      <c r="G2159" s="33">
        <v>500.01107954545404</v>
      </c>
      <c r="H2159" s="33">
        <v>500.00687022900598</v>
      </c>
      <c r="I2159" s="33">
        <v>500.01399999999967</v>
      </c>
      <c r="J2159" s="33">
        <v>500.01131639722968</v>
      </c>
      <c r="K2159" s="33">
        <v>500.00367231638381</v>
      </c>
      <c r="L2159" s="33">
        <v>499.99706601466943</v>
      </c>
      <c r="M2159" s="33">
        <v>500.0055035128816</v>
      </c>
      <c r="N2159" s="33">
        <v>499.99633251833677</v>
      </c>
    </row>
    <row r="2160" spans="1:14" x14ac:dyDescent="0.25">
      <c r="A2160" s="41" t="s">
        <v>250</v>
      </c>
      <c r="B2160" s="40">
        <v>932</v>
      </c>
      <c r="C2160" s="38">
        <v>590</v>
      </c>
      <c r="D2160" s="39">
        <v>407</v>
      </c>
      <c r="E2160" s="38">
        <v>392</v>
      </c>
      <c r="F2160" s="39">
        <v>359</v>
      </c>
      <c r="G2160" s="38">
        <v>176</v>
      </c>
      <c r="H2160" s="38">
        <v>393</v>
      </c>
      <c r="I2160" s="38">
        <v>200</v>
      </c>
      <c r="J2160" s="38">
        <v>433</v>
      </c>
      <c r="K2160" s="38">
        <v>354</v>
      </c>
      <c r="L2160" s="38">
        <v>409</v>
      </c>
      <c r="M2160" s="38">
        <v>427</v>
      </c>
      <c r="N2160" s="38">
        <v>409</v>
      </c>
    </row>
    <row r="2162" spans="1:14" x14ac:dyDescent="0.25">
      <c r="A2162" s="62" t="s">
        <v>381</v>
      </c>
      <c r="B2162" s="63">
        <f>B2153+B2154</f>
        <v>0.11362280048791018</v>
      </c>
      <c r="C2162" s="63">
        <f>C2153+C2154</f>
        <v>0.10174170937762203</v>
      </c>
      <c r="D2162" s="63">
        <f t="shared" ref="D2162:N2162" si="246">D2153+D2154</f>
        <v>0.12039088287426759</v>
      </c>
      <c r="E2162" s="63">
        <f t="shared" si="246"/>
        <v>0.10068887773709916</v>
      </c>
      <c r="F2162" s="63">
        <f t="shared" si="246"/>
        <v>9.8424448924813515E-2</v>
      </c>
      <c r="G2162" s="63">
        <f t="shared" si="246"/>
        <v>0.16992578005373762</v>
      </c>
      <c r="H2162" s="63">
        <f t="shared" si="246"/>
        <v>9.9212377234511595E-2</v>
      </c>
      <c r="I2162" s="63">
        <f t="shared" si="246"/>
        <v>0.10376909446535501</v>
      </c>
      <c r="J2162" s="63">
        <f t="shared" si="246"/>
        <v>0.10194087985999369</v>
      </c>
      <c r="K2162" s="63">
        <f t="shared" si="246"/>
        <v>0.11013845661020574</v>
      </c>
      <c r="L2162" s="63">
        <f t="shared" si="246"/>
        <v>0.12525012371710761</v>
      </c>
      <c r="M2162" s="63">
        <f t="shared" si="246"/>
        <v>0.1253157166654135</v>
      </c>
      <c r="N2162" s="63">
        <f t="shared" si="246"/>
        <v>8.2550727755949391E-2</v>
      </c>
    </row>
    <row r="2163" spans="1:14" x14ac:dyDescent="0.25">
      <c r="A2163" s="64" t="s">
        <v>377</v>
      </c>
      <c r="B2163" s="63">
        <f>B2155</f>
        <v>0.45047920182116441</v>
      </c>
      <c r="C2163" s="63">
        <f>C2155</f>
        <v>0.47792332881121169</v>
      </c>
      <c r="D2163" s="63">
        <f t="shared" ref="D2163:N2163" si="247">D2155</f>
        <v>0.45814661704785709</v>
      </c>
      <c r="E2163" s="63">
        <f t="shared" si="247"/>
        <v>0.52771852465882174</v>
      </c>
      <c r="F2163" s="63">
        <f t="shared" si="247"/>
        <v>0.50364987902446268</v>
      </c>
      <c r="G2163" s="63">
        <f t="shared" si="247"/>
        <v>0.53202968797850447</v>
      </c>
      <c r="H2163" s="63">
        <f t="shared" si="247"/>
        <v>0.50639405972538754</v>
      </c>
      <c r="I2163" s="63">
        <f t="shared" si="247"/>
        <v>0.51850648181850867</v>
      </c>
      <c r="J2163" s="63">
        <f t="shared" si="247"/>
        <v>0.47257129053430241</v>
      </c>
      <c r="K2163" s="63">
        <f t="shared" si="247"/>
        <v>0.49403026983417619</v>
      </c>
      <c r="L2163" s="63">
        <f t="shared" si="247"/>
        <v>0.44060503044516591</v>
      </c>
      <c r="M2163" s="63">
        <f t="shared" si="247"/>
        <v>0.48943372286066217</v>
      </c>
      <c r="N2163" s="63">
        <f t="shared" si="247"/>
        <v>0.53044643359242238</v>
      </c>
    </row>
    <row r="2164" spans="1:14" x14ac:dyDescent="0.25">
      <c r="A2164" s="65" t="s">
        <v>382</v>
      </c>
      <c r="B2164" s="63">
        <f>B2156+B2157</f>
        <v>0.43589799769092541</v>
      </c>
      <c r="C2164" s="63">
        <f>C2156+C2157</f>
        <v>0.42033496181116636</v>
      </c>
      <c r="D2164" s="63">
        <f t="shared" ref="D2164:N2164" si="248">D2156+D2157</f>
        <v>0.42146250007787528</v>
      </c>
      <c r="E2164" s="63">
        <f t="shared" si="248"/>
        <v>0.37159259760407914</v>
      </c>
      <c r="F2164" s="63">
        <f t="shared" si="248"/>
        <v>0.39792567205072382</v>
      </c>
      <c r="G2164" s="63">
        <f t="shared" si="248"/>
        <v>0.29804453196775788</v>
      </c>
      <c r="H2164" s="63">
        <f t="shared" si="248"/>
        <v>0.39439356304010104</v>
      </c>
      <c r="I2164" s="63">
        <f t="shared" si="248"/>
        <v>0.37772442371613618</v>
      </c>
      <c r="J2164" s="63">
        <f t="shared" si="248"/>
        <v>0.4254878296057038</v>
      </c>
      <c r="K2164" s="63">
        <f t="shared" si="248"/>
        <v>0.39583127355561809</v>
      </c>
      <c r="L2164" s="63">
        <f t="shared" si="248"/>
        <v>0.43414484583772628</v>
      </c>
      <c r="M2164" s="63">
        <f t="shared" si="248"/>
        <v>0.38525056047392447</v>
      </c>
      <c r="N2164" s="63">
        <f t="shared" si="248"/>
        <v>0.38700283865162821</v>
      </c>
    </row>
    <row r="2165" spans="1:14" x14ac:dyDescent="0.25">
      <c r="A2165"/>
    </row>
    <row r="2166" spans="1:14" x14ac:dyDescent="0.25">
      <c r="A2166" s="60" t="s">
        <v>374</v>
      </c>
      <c r="B2166" s="61">
        <v>3.4100219813459245</v>
      </c>
      <c r="C2166" s="61">
        <v>3.3808480518791293</v>
      </c>
      <c r="D2166" s="61">
        <v>3.3612880386447284</v>
      </c>
      <c r="E2166" s="61">
        <v>3.3344345278449445</v>
      </c>
      <c r="F2166" s="61">
        <v>3.3377158994111955</v>
      </c>
      <c r="G2166" s="61">
        <v>3.1973439224926272</v>
      </c>
      <c r="H2166" s="61">
        <v>3.3409683429286212</v>
      </c>
      <c r="I2166" s="61">
        <v>3.3131422320175052</v>
      </c>
      <c r="J2166" s="61">
        <v>3.365111136052811</v>
      </c>
      <c r="K2166" s="61">
        <v>3.3312933294840197</v>
      </c>
      <c r="L2166" s="61">
        <v>3.3796124965036509</v>
      </c>
      <c r="M2166" s="61">
        <v>3.3121808729505804</v>
      </c>
      <c r="N2166" s="61">
        <v>3.3707533307090261</v>
      </c>
    </row>
    <row r="2167" spans="1:14" x14ac:dyDescent="0.25">
      <c r="A2167"/>
    </row>
    <row r="2168" spans="1:14" x14ac:dyDescent="0.25">
      <c r="A2168" s="71" t="s">
        <v>396</v>
      </c>
      <c r="B2168" s="71" t="s">
        <v>397</v>
      </c>
    </row>
    <row r="2169" spans="1:14" x14ac:dyDescent="0.25">
      <c r="A2169" s="71" t="s">
        <v>398</v>
      </c>
      <c r="B2169" s="71" t="s">
        <v>399</v>
      </c>
    </row>
    <row r="2171" spans="1:14" x14ac:dyDescent="0.25">
      <c r="A2171" s="30" t="s">
        <v>468</v>
      </c>
      <c r="B2171" s="1"/>
      <c r="C2171" s="1"/>
      <c r="D2171" s="1"/>
      <c r="E2171" s="1"/>
      <c r="F2171" s="1"/>
      <c r="G2171" s="1"/>
      <c r="H2171" s="1"/>
      <c r="I2171" s="1"/>
      <c r="J2171" s="1"/>
      <c r="K2171" s="1"/>
      <c r="L2171" s="1"/>
      <c r="M2171" s="1"/>
      <c r="N2171" s="1"/>
    </row>
    <row r="2173" spans="1:14" x14ac:dyDescent="0.25">
      <c r="B2173" s="10" t="s">
        <v>0</v>
      </c>
      <c r="C2173" s="11" t="s">
        <v>1</v>
      </c>
      <c r="D2173" s="12" t="s">
        <v>2</v>
      </c>
      <c r="E2173" s="11" t="s">
        <v>3</v>
      </c>
      <c r="F2173" s="12" t="s">
        <v>4</v>
      </c>
      <c r="G2173" s="11" t="s">
        <v>5</v>
      </c>
      <c r="H2173" s="11" t="s">
        <v>6</v>
      </c>
      <c r="I2173" s="11" t="s">
        <v>7</v>
      </c>
      <c r="J2173" s="11" t="s">
        <v>8</v>
      </c>
      <c r="K2173" s="11" t="s">
        <v>9</v>
      </c>
      <c r="L2173" s="11" t="s">
        <v>10</v>
      </c>
      <c r="M2173" s="11" t="s">
        <v>11</v>
      </c>
      <c r="N2173" s="11" t="s">
        <v>12</v>
      </c>
    </row>
    <row r="2174" spans="1:14" x14ac:dyDescent="0.25">
      <c r="A2174" s="27" t="s">
        <v>192</v>
      </c>
      <c r="B2174" s="13">
        <v>9.860262743753602E-2</v>
      </c>
      <c r="C2174" s="14">
        <v>9.1984042443243971E-2</v>
      </c>
      <c r="D2174" s="4">
        <v>7.3578033979826346E-2</v>
      </c>
      <c r="E2174" s="14">
        <v>6.7426172146004187E-2</v>
      </c>
      <c r="F2174" s="4">
        <v>6.5783059636510738E-2</v>
      </c>
      <c r="G2174" s="14">
        <v>7.7214198094474135E-2</v>
      </c>
      <c r="H2174" s="14">
        <v>6.1063283099926959E-2</v>
      </c>
      <c r="I2174" s="14">
        <v>7.2204978260608677E-2</v>
      </c>
      <c r="J2174" s="14">
        <v>7.5354414611401341E-2</v>
      </c>
      <c r="K2174" s="14">
        <v>4.9776753052096286E-2</v>
      </c>
      <c r="L2174" s="14">
        <v>8.7247455730791609E-2</v>
      </c>
      <c r="M2174" s="14">
        <v>8.9828285262433707E-2</v>
      </c>
      <c r="N2174" s="14">
        <v>7.5436983645356906E-2</v>
      </c>
    </row>
    <row r="2175" spans="1:14" x14ac:dyDescent="0.25">
      <c r="A2175" s="28" t="s">
        <v>163</v>
      </c>
      <c r="B2175" s="15">
        <v>0.29491811450143857</v>
      </c>
      <c r="C2175" s="16">
        <v>0.3190003243915604</v>
      </c>
      <c r="D2175" s="6">
        <v>0.30423106780390319</v>
      </c>
      <c r="E2175" s="16">
        <v>0.28228916204940319</v>
      </c>
      <c r="F2175" s="6">
        <v>0.28392454335425643</v>
      </c>
      <c r="G2175" s="16">
        <v>0.25021434184128905</v>
      </c>
      <c r="H2175" s="16">
        <v>0.27993712045686936</v>
      </c>
      <c r="I2175" s="16">
        <v>0.25217393912970459</v>
      </c>
      <c r="J2175" s="16">
        <v>0.28029827500439902</v>
      </c>
      <c r="K2175" s="16">
        <v>0.25902973593979245</v>
      </c>
      <c r="L2175" s="16">
        <v>0.28171999053295205</v>
      </c>
      <c r="M2175" s="16">
        <v>0.29141693288153508</v>
      </c>
      <c r="N2175" s="16">
        <v>0.22427670618610895</v>
      </c>
    </row>
    <row r="2176" spans="1:14" x14ac:dyDescent="0.25">
      <c r="A2176" s="28" t="s">
        <v>77</v>
      </c>
      <c r="B2176" s="15">
        <v>0.40076068412871785</v>
      </c>
      <c r="C2176" s="16">
        <v>0.38027975914564149</v>
      </c>
      <c r="D2176" s="6">
        <v>0.42649015103312854</v>
      </c>
      <c r="E2176" s="16">
        <v>0.40365508191093796</v>
      </c>
      <c r="F2176" s="6">
        <v>0.42886398873309106</v>
      </c>
      <c r="G2176" s="16">
        <v>0.47915926862984226</v>
      </c>
      <c r="H2176" s="16">
        <v>0.43510394513663087</v>
      </c>
      <c r="I2176" s="16">
        <v>0.4350508185770795</v>
      </c>
      <c r="J2176" s="16">
        <v>0.43766676874287908</v>
      </c>
      <c r="K2176" s="16">
        <v>0.42670816542025408</v>
      </c>
      <c r="L2176" s="16">
        <v>0.40377498547668689</v>
      </c>
      <c r="M2176" s="16">
        <v>0.39757290727713335</v>
      </c>
      <c r="N2176" s="16">
        <v>0.42118279596182828</v>
      </c>
    </row>
    <row r="2177" spans="1:14" x14ac:dyDescent="0.25">
      <c r="A2177" s="28" t="s">
        <v>164</v>
      </c>
      <c r="B2177" s="15">
        <v>0.17415613157591595</v>
      </c>
      <c r="C2177" s="16">
        <v>0.1951887988581226</v>
      </c>
      <c r="D2177" s="6">
        <v>0.1773009936871888</v>
      </c>
      <c r="E2177" s="16">
        <v>0.2268509227304871</v>
      </c>
      <c r="F2177" s="6">
        <v>0.20013582240802319</v>
      </c>
      <c r="G2177" s="16">
        <v>0.17914887113296943</v>
      </c>
      <c r="H2177" s="16">
        <v>0.20100436278992639</v>
      </c>
      <c r="I2177" s="16">
        <v>0.2282326094869345</v>
      </c>
      <c r="J2177" s="16">
        <v>0.18950033001562519</v>
      </c>
      <c r="K2177" s="16">
        <v>0.22624664338623501</v>
      </c>
      <c r="L2177" s="16">
        <v>0.2004970200314137</v>
      </c>
      <c r="M2177" s="16">
        <v>0.19216322443289249</v>
      </c>
      <c r="N2177" s="16">
        <v>0.23241368518595495</v>
      </c>
    </row>
    <row r="2178" spans="1:14" x14ac:dyDescent="0.25">
      <c r="A2178" s="28" t="s">
        <v>193</v>
      </c>
      <c r="B2178" s="15">
        <v>3.156244235639169E-2</v>
      </c>
      <c r="C2178" s="16">
        <v>1.3547075161431507E-2</v>
      </c>
      <c r="D2178" s="6">
        <v>1.8399753495953134E-2</v>
      </c>
      <c r="E2178" s="16">
        <v>1.9778661163167448E-2</v>
      </c>
      <c r="F2178" s="6">
        <v>2.1292585868118562E-2</v>
      </c>
      <c r="G2178" s="16">
        <v>1.4263320301425155E-2</v>
      </c>
      <c r="H2178" s="16">
        <v>2.2891288516646381E-2</v>
      </c>
      <c r="I2178" s="16">
        <v>1.2337654545672721E-2</v>
      </c>
      <c r="J2178" s="16">
        <v>1.7180211625695288E-2</v>
      </c>
      <c r="K2178" s="16">
        <v>3.8238702201622288E-2</v>
      </c>
      <c r="L2178" s="16">
        <v>2.6760548228155864E-2</v>
      </c>
      <c r="M2178" s="16">
        <v>2.9018650146005381E-2</v>
      </c>
      <c r="N2178" s="16">
        <v>4.668982902075082E-2</v>
      </c>
    </row>
    <row r="2179" spans="1:14" x14ac:dyDescent="0.25">
      <c r="A2179" s="59" t="s">
        <v>248</v>
      </c>
      <c r="B2179" s="17">
        <v>1</v>
      </c>
      <c r="C2179" s="18">
        <v>1</v>
      </c>
      <c r="D2179" s="8">
        <v>1</v>
      </c>
      <c r="E2179" s="18">
        <v>1</v>
      </c>
      <c r="F2179" s="8">
        <v>1</v>
      </c>
      <c r="G2179" s="18">
        <v>1</v>
      </c>
      <c r="H2179" s="18">
        <v>1</v>
      </c>
      <c r="I2179" s="18">
        <v>1</v>
      </c>
      <c r="J2179" s="18">
        <v>1</v>
      </c>
      <c r="K2179" s="18">
        <v>1</v>
      </c>
      <c r="L2179" s="18">
        <v>1</v>
      </c>
      <c r="M2179" s="18">
        <v>1</v>
      </c>
      <c r="N2179" s="18">
        <v>1</v>
      </c>
    </row>
    <row r="2180" spans="1:14" s="36" customFormat="1" x14ac:dyDescent="0.25">
      <c r="A2180" s="31" t="s">
        <v>249</v>
      </c>
      <c r="B2180" s="32">
        <v>500.00123000000178</v>
      </c>
      <c r="C2180" s="33">
        <v>499.99759500000062</v>
      </c>
      <c r="D2180" s="34">
        <v>499.99990500000075</v>
      </c>
      <c r="E2180" s="33">
        <v>499.99946499999993</v>
      </c>
      <c r="F2180" s="34">
        <v>499.99749303621167</v>
      </c>
      <c r="G2180" s="33">
        <v>500.01107954545398</v>
      </c>
      <c r="H2180" s="33">
        <v>500.00687022900667</v>
      </c>
      <c r="I2180" s="33">
        <v>500.01400000000001</v>
      </c>
      <c r="J2180" s="33">
        <v>500.01131639722911</v>
      </c>
      <c r="K2180" s="33">
        <v>500.00367231638381</v>
      </c>
      <c r="L2180" s="33">
        <v>499.99706601466983</v>
      </c>
      <c r="M2180" s="33">
        <v>500.00550351288149</v>
      </c>
      <c r="N2180" s="33">
        <v>499.99633251833671</v>
      </c>
    </row>
    <row r="2181" spans="1:14" x14ac:dyDescent="0.25">
      <c r="A2181" s="41" t="s">
        <v>250</v>
      </c>
      <c r="B2181" s="40">
        <v>932</v>
      </c>
      <c r="C2181" s="38">
        <v>590</v>
      </c>
      <c r="D2181" s="39">
        <v>407</v>
      </c>
      <c r="E2181" s="38">
        <v>392</v>
      </c>
      <c r="F2181" s="39">
        <v>359</v>
      </c>
      <c r="G2181" s="38">
        <v>176</v>
      </c>
      <c r="H2181" s="38">
        <v>393</v>
      </c>
      <c r="I2181" s="38">
        <v>200</v>
      </c>
      <c r="J2181" s="38">
        <v>433</v>
      </c>
      <c r="K2181" s="38">
        <v>354</v>
      </c>
      <c r="L2181" s="38">
        <v>409</v>
      </c>
      <c r="M2181" s="38">
        <v>427</v>
      </c>
      <c r="N2181" s="38">
        <v>409</v>
      </c>
    </row>
    <row r="2183" spans="1:14" x14ac:dyDescent="0.25">
      <c r="A2183" s="62" t="s">
        <v>381</v>
      </c>
      <c r="B2183" s="63">
        <f>B2174+B2175</f>
        <v>0.39352074193897457</v>
      </c>
      <c r="C2183" s="63">
        <f>C2174+C2175</f>
        <v>0.41098436683480438</v>
      </c>
      <c r="D2183" s="63">
        <f t="shared" ref="D2183:N2183" si="249">D2174+D2175</f>
        <v>0.37780910178372951</v>
      </c>
      <c r="E2183" s="63">
        <f t="shared" si="249"/>
        <v>0.34971533419540735</v>
      </c>
      <c r="F2183" s="63">
        <f t="shared" si="249"/>
        <v>0.3497076029907672</v>
      </c>
      <c r="G2183" s="63">
        <f t="shared" si="249"/>
        <v>0.32742853993576315</v>
      </c>
      <c r="H2183" s="63">
        <f t="shared" si="249"/>
        <v>0.34100040355679634</v>
      </c>
      <c r="I2183" s="63">
        <f t="shared" si="249"/>
        <v>0.32437891739031327</v>
      </c>
      <c r="J2183" s="63">
        <f t="shared" si="249"/>
        <v>0.35565268961580038</v>
      </c>
      <c r="K2183" s="63">
        <f t="shared" si="249"/>
        <v>0.30880648899188873</v>
      </c>
      <c r="L2183" s="63">
        <f t="shared" si="249"/>
        <v>0.36896744626374367</v>
      </c>
      <c r="M2183" s="63">
        <f t="shared" si="249"/>
        <v>0.38124521814396878</v>
      </c>
      <c r="N2183" s="63">
        <f t="shared" si="249"/>
        <v>0.29971368983146585</v>
      </c>
    </row>
    <row r="2184" spans="1:14" x14ac:dyDescent="0.25">
      <c r="A2184" s="64" t="s">
        <v>377</v>
      </c>
      <c r="B2184" s="63">
        <f>B2176</f>
        <v>0.40076068412871785</v>
      </c>
      <c r="C2184" s="63">
        <f>C2176</f>
        <v>0.38027975914564149</v>
      </c>
      <c r="D2184" s="63">
        <f t="shared" ref="D2184:N2184" si="250">D2176</f>
        <v>0.42649015103312854</v>
      </c>
      <c r="E2184" s="63">
        <f t="shared" si="250"/>
        <v>0.40365508191093796</v>
      </c>
      <c r="F2184" s="63">
        <f t="shared" si="250"/>
        <v>0.42886398873309106</v>
      </c>
      <c r="G2184" s="63">
        <f t="shared" si="250"/>
        <v>0.47915926862984226</v>
      </c>
      <c r="H2184" s="63">
        <f t="shared" si="250"/>
        <v>0.43510394513663087</v>
      </c>
      <c r="I2184" s="63">
        <f t="shared" si="250"/>
        <v>0.4350508185770795</v>
      </c>
      <c r="J2184" s="63">
        <f t="shared" si="250"/>
        <v>0.43766676874287908</v>
      </c>
      <c r="K2184" s="63">
        <f t="shared" si="250"/>
        <v>0.42670816542025408</v>
      </c>
      <c r="L2184" s="63">
        <f t="shared" si="250"/>
        <v>0.40377498547668689</v>
      </c>
      <c r="M2184" s="63">
        <f t="shared" si="250"/>
        <v>0.39757290727713335</v>
      </c>
      <c r="N2184" s="63">
        <f t="shared" si="250"/>
        <v>0.42118279596182828</v>
      </c>
    </row>
    <row r="2185" spans="1:14" x14ac:dyDescent="0.25">
      <c r="A2185" s="65" t="s">
        <v>382</v>
      </c>
      <c r="B2185" s="63">
        <f>B2177+B2178</f>
        <v>0.20571857393230764</v>
      </c>
      <c r="C2185" s="63">
        <f>C2177+C2178</f>
        <v>0.2087358740195541</v>
      </c>
      <c r="D2185" s="63">
        <f t="shared" ref="D2185:N2185" si="251">D2177+D2178</f>
        <v>0.19570074718314193</v>
      </c>
      <c r="E2185" s="63">
        <f t="shared" si="251"/>
        <v>0.24662958389365455</v>
      </c>
      <c r="F2185" s="63">
        <f t="shared" si="251"/>
        <v>0.22142840827614174</v>
      </c>
      <c r="G2185" s="63">
        <f t="shared" si="251"/>
        <v>0.19341219143439459</v>
      </c>
      <c r="H2185" s="63">
        <f t="shared" si="251"/>
        <v>0.22389565130657277</v>
      </c>
      <c r="I2185" s="63">
        <f t="shared" si="251"/>
        <v>0.24057026403260723</v>
      </c>
      <c r="J2185" s="63">
        <f t="shared" si="251"/>
        <v>0.20668054164132049</v>
      </c>
      <c r="K2185" s="63">
        <f t="shared" si="251"/>
        <v>0.2644853455878573</v>
      </c>
      <c r="L2185" s="63">
        <f t="shared" si="251"/>
        <v>0.22725756825956955</v>
      </c>
      <c r="M2185" s="63">
        <f t="shared" si="251"/>
        <v>0.22118187457889787</v>
      </c>
      <c r="N2185" s="63">
        <f t="shared" si="251"/>
        <v>0.27910351420670576</v>
      </c>
    </row>
    <row r="2186" spans="1:14" x14ac:dyDescent="0.25">
      <c r="A2186"/>
    </row>
    <row r="2187" spans="1:14" x14ac:dyDescent="0.25">
      <c r="A2187" s="60" t="s">
        <v>374</v>
      </c>
      <c r="B2187" s="61">
        <v>2.7451576469121863</v>
      </c>
      <c r="C2187" s="61">
        <v>2.7193145399029386</v>
      </c>
      <c r="D2187" s="61">
        <v>2.7627133649155375</v>
      </c>
      <c r="E2187" s="61">
        <v>2.8492667387154098</v>
      </c>
      <c r="F2187" s="61">
        <v>2.8272303315169838</v>
      </c>
      <c r="G2187" s="61">
        <v>2.8030327737055836</v>
      </c>
      <c r="H2187" s="61">
        <v>2.8447232531664968</v>
      </c>
      <c r="I2187" s="61">
        <v>2.8563240229273585</v>
      </c>
      <c r="J2187" s="61">
        <v>2.7928536490398153</v>
      </c>
      <c r="K2187" s="61">
        <v>2.9441408057454947</v>
      </c>
      <c r="L2187" s="61">
        <v>2.797803214493193</v>
      </c>
      <c r="M2187" s="61">
        <v>2.7791270213184993</v>
      </c>
      <c r="N2187" s="61">
        <v>2.9506426697506329</v>
      </c>
    </row>
    <row r="2188" spans="1:14" x14ac:dyDescent="0.25">
      <c r="A2188"/>
    </row>
    <row r="2189" spans="1:14" x14ac:dyDescent="0.25">
      <c r="A2189" s="71" t="s">
        <v>396</v>
      </c>
      <c r="B2189" s="71" t="s">
        <v>397</v>
      </c>
    </row>
    <row r="2190" spans="1:14" x14ac:dyDescent="0.25">
      <c r="A2190" s="71" t="s">
        <v>398</v>
      </c>
      <c r="B2190" s="71" t="s">
        <v>399</v>
      </c>
    </row>
    <row r="2192" spans="1:14" x14ac:dyDescent="0.25">
      <c r="A2192" s="30" t="s">
        <v>467</v>
      </c>
      <c r="B2192" s="1"/>
      <c r="C2192" s="1"/>
      <c r="D2192" s="1"/>
      <c r="E2192" s="1"/>
      <c r="F2192" s="1"/>
      <c r="G2192" s="1"/>
      <c r="H2192" s="1"/>
      <c r="I2192" s="1"/>
      <c r="J2192" s="1"/>
      <c r="K2192" s="1"/>
      <c r="L2192" s="1"/>
      <c r="M2192" s="1"/>
      <c r="N2192" s="1"/>
    </row>
    <row r="2194" spans="1:14" x14ac:dyDescent="0.25">
      <c r="B2194" s="10" t="s">
        <v>0</v>
      </c>
      <c r="C2194" s="11" t="s">
        <v>1</v>
      </c>
      <c r="D2194" s="12" t="s">
        <v>2</v>
      </c>
      <c r="E2194" s="11" t="s">
        <v>3</v>
      </c>
      <c r="F2194" s="12" t="s">
        <v>4</v>
      </c>
      <c r="G2194" s="11" t="s">
        <v>5</v>
      </c>
      <c r="H2194" s="11" t="s">
        <v>6</v>
      </c>
      <c r="I2194" s="11" t="s">
        <v>7</v>
      </c>
      <c r="J2194" s="11" t="s">
        <v>8</v>
      </c>
      <c r="K2194" s="11" t="s">
        <v>9</v>
      </c>
      <c r="L2194" s="11" t="s">
        <v>10</v>
      </c>
      <c r="M2194" s="11" t="s">
        <v>11</v>
      </c>
      <c r="N2194" s="11" t="s">
        <v>12</v>
      </c>
    </row>
    <row r="2195" spans="1:14" x14ac:dyDescent="0.25">
      <c r="A2195" s="27" t="s">
        <v>192</v>
      </c>
      <c r="B2195" s="13">
        <v>1.2280949788863462E-2</v>
      </c>
      <c r="C2195" s="14">
        <v>5.6595272223259356E-3</v>
      </c>
      <c r="D2195" s="4">
        <v>3.3482706361714172E-3</v>
      </c>
      <c r="E2195" s="14">
        <v>6.5928870543891412E-3</v>
      </c>
      <c r="F2195" s="4">
        <v>5.5136766702451453E-3</v>
      </c>
      <c r="G2195" s="14">
        <v>4.0572964576353213E-3</v>
      </c>
      <c r="H2195" s="14">
        <v>1.0176450501697975E-2</v>
      </c>
      <c r="I2195" s="14">
        <v>9.7967256916806408E-3</v>
      </c>
      <c r="J2195" s="14">
        <v>1.772431016572831E-2</v>
      </c>
      <c r="K2195" s="14">
        <v>7.838360509216602E-3</v>
      </c>
      <c r="L2195" s="14">
        <v>1.0989306538718095E-2</v>
      </c>
      <c r="M2195" s="14">
        <v>9.056808976575648E-3</v>
      </c>
      <c r="N2195" s="14">
        <v>1.4885194756929785E-2</v>
      </c>
    </row>
    <row r="2196" spans="1:14" x14ac:dyDescent="0.25">
      <c r="A2196" s="28" t="s">
        <v>163</v>
      </c>
      <c r="B2196" s="15">
        <v>8.8014143485206475E-2</v>
      </c>
      <c r="C2196" s="16">
        <v>8.6324515220918094E-2</v>
      </c>
      <c r="D2196" s="6">
        <v>8.692915651653968E-2</v>
      </c>
      <c r="E2196" s="16">
        <v>7.1920456954888856E-2</v>
      </c>
      <c r="F2196" s="6">
        <v>9.5256745019891453E-2</v>
      </c>
      <c r="G2196" s="16">
        <v>9.258601655986054E-2</v>
      </c>
      <c r="H2196" s="16">
        <v>9.4153922566967599E-2</v>
      </c>
      <c r="I2196" s="16">
        <v>9.3252388933109914E-2</v>
      </c>
      <c r="J2196" s="16">
        <v>0.10748625088854774</v>
      </c>
      <c r="K2196" s="16">
        <v>0.10460770627108384</v>
      </c>
      <c r="L2196" s="16">
        <v>8.4902209695118178E-2</v>
      </c>
      <c r="M2196" s="16">
        <v>5.0828714531713469E-2</v>
      </c>
      <c r="N2196" s="16">
        <v>5.6154446120631765E-2</v>
      </c>
    </row>
    <row r="2197" spans="1:14" x14ac:dyDescent="0.25">
      <c r="A2197" s="28" t="s">
        <v>77</v>
      </c>
      <c r="B2197" s="15">
        <v>0.36980290028486557</v>
      </c>
      <c r="C2197" s="16">
        <v>0.43607861753815053</v>
      </c>
      <c r="D2197" s="6">
        <v>0.41627749909272493</v>
      </c>
      <c r="E2197" s="16">
        <v>0.40155766966670647</v>
      </c>
      <c r="F2197" s="6">
        <v>0.43088851141872003</v>
      </c>
      <c r="G2197" s="16">
        <v>0.45567285724918571</v>
      </c>
      <c r="H2197" s="16">
        <v>0.41735813299257424</v>
      </c>
      <c r="I2197" s="16">
        <v>0.49600511185686769</v>
      </c>
      <c r="J2197" s="16">
        <v>0.46088425712304937</v>
      </c>
      <c r="K2197" s="16">
        <v>0.41802941560316226</v>
      </c>
      <c r="L2197" s="16">
        <v>0.4297071669858209</v>
      </c>
      <c r="M2197" s="16">
        <v>0.42233961359207528</v>
      </c>
      <c r="N2197" s="16">
        <v>0.35588036098064291</v>
      </c>
    </row>
    <row r="2198" spans="1:14" x14ac:dyDescent="0.25">
      <c r="A2198" s="28" t="s">
        <v>164</v>
      </c>
      <c r="B2198" s="15">
        <v>0.46858492728107959</v>
      </c>
      <c r="C2198" s="16">
        <v>0.43436971931834983</v>
      </c>
      <c r="D2198" s="6">
        <v>0.46333161803300754</v>
      </c>
      <c r="E2198" s="16">
        <v>0.46508847764467121</v>
      </c>
      <c r="F2198" s="6">
        <v>0.44311865630524067</v>
      </c>
      <c r="G2198" s="16">
        <v>0.38251595561234708</v>
      </c>
      <c r="H2198" s="16">
        <v>0.44779130261314465</v>
      </c>
      <c r="I2198" s="16">
        <v>0.35667701304363503</v>
      </c>
      <c r="J2198" s="16">
        <v>0.38231744408556101</v>
      </c>
      <c r="K2198" s="16">
        <v>0.4197853349099695</v>
      </c>
      <c r="L2198" s="16">
        <v>0.42540934225530896</v>
      </c>
      <c r="M2198" s="16">
        <v>0.47181330790972575</v>
      </c>
      <c r="N2198" s="16">
        <v>0.5142091506783667</v>
      </c>
    </row>
    <row r="2199" spans="1:14" x14ac:dyDescent="0.25">
      <c r="A2199" s="28" t="s">
        <v>193</v>
      </c>
      <c r="B2199" s="15">
        <v>6.1317079159984911E-2</v>
      </c>
      <c r="C2199" s="16">
        <v>3.756762070025553E-2</v>
      </c>
      <c r="D2199" s="6">
        <v>3.0113455721556551E-2</v>
      </c>
      <c r="E2199" s="16">
        <v>5.4840508679344223E-2</v>
      </c>
      <c r="F2199" s="6">
        <v>2.5222410585902671E-2</v>
      </c>
      <c r="G2199" s="16">
        <v>6.5167874120971317E-2</v>
      </c>
      <c r="H2199" s="16">
        <v>3.0520191325615474E-2</v>
      </c>
      <c r="I2199" s="16">
        <v>4.4268760474706736E-2</v>
      </c>
      <c r="J2199" s="16">
        <v>3.15877377371135E-2</v>
      </c>
      <c r="K2199" s="16">
        <v>4.9739182706567714E-2</v>
      </c>
      <c r="L2199" s="16">
        <v>4.8991974525033954E-2</v>
      </c>
      <c r="M2199" s="16">
        <v>4.5961554989909843E-2</v>
      </c>
      <c r="N2199" s="16">
        <v>5.8870847463428931E-2</v>
      </c>
    </row>
    <row r="2200" spans="1:14" x14ac:dyDescent="0.25">
      <c r="A2200" s="59" t="s">
        <v>248</v>
      </c>
      <c r="B2200" s="17">
        <v>1</v>
      </c>
      <c r="C2200" s="18">
        <v>1</v>
      </c>
      <c r="D2200" s="8">
        <v>1</v>
      </c>
      <c r="E2200" s="18">
        <v>1</v>
      </c>
      <c r="F2200" s="8">
        <v>1</v>
      </c>
      <c r="G2200" s="18">
        <v>1</v>
      </c>
      <c r="H2200" s="18">
        <v>1</v>
      </c>
      <c r="I2200" s="18">
        <v>1</v>
      </c>
      <c r="J2200" s="18">
        <v>1</v>
      </c>
      <c r="K2200" s="18">
        <v>1</v>
      </c>
      <c r="L2200" s="18">
        <v>1</v>
      </c>
      <c r="M2200" s="18">
        <v>1</v>
      </c>
      <c r="N2200" s="18">
        <v>1</v>
      </c>
    </row>
    <row r="2201" spans="1:14" s="36" customFormat="1" x14ac:dyDescent="0.25">
      <c r="A2201" s="31" t="s">
        <v>249</v>
      </c>
      <c r="B2201" s="32">
        <v>500.00123000000229</v>
      </c>
      <c r="C2201" s="33">
        <v>499.99759500000039</v>
      </c>
      <c r="D2201" s="34">
        <v>499.99990500000052</v>
      </c>
      <c r="E2201" s="33">
        <v>499.9994650000005</v>
      </c>
      <c r="F2201" s="34">
        <v>499.99749303621149</v>
      </c>
      <c r="G2201" s="33">
        <v>500.01107954545353</v>
      </c>
      <c r="H2201" s="33">
        <v>500.00687022900598</v>
      </c>
      <c r="I2201" s="33">
        <v>500.01399999999961</v>
      </c>
      <c r="J2201" s="33">
        <v>500.01131639722968</v>
      </c>
      <c r="K2201" s="33">
        <v>500.00367231638398</v>
      </c>
      <c r="L2201" s="33">
        <v>499.99706601466914</v>
      </c>
      <c r="M2201" s="33">
        <v>500.00550351288183</v>
      </c>
      <c r="N2201" s="33">
        <v>499.99633251833649</v>
      </c>
    </row>
    <row r="2202" spans="1:14" x14ac:dyDescent="0.25">
      <c r="A2202" s="41" t="s">
        <v>250</v>
      </c>
      <c r="B2202" s="40">
        <v>932</v>
      </c>
      <c r="C2202" s="38">
        <v>590</v>
      </c>
      <c r="D2202" s="39">
        <v>407</v>
      </c>
      <c r="E2202" s="38">
        <v>392</v>
      </c>
      <c r="F2202" s="39">
        <v>359</v>
      </c>
      <c r="G2202" s="38">
        <v>176</v>
      </c>
      <c r="H2202" s="38">
        <v>393</v>
      </c>
      <c r="I2202" s="38">
        <v>200</v>
      </c>
      <c r="J2202" s="38">
        <v>433</v>
      </c>
      <c r="K2202" s="38">
        <v>354</v>
      </c>
      <c r="L2202" s="38">
        <v>409</v>
      </c>
      <c r="M2202" s="38">
        <v>427</v>
      </c>
      <c r="N2202" s="38">
        <v>409</v>
      </c>
    </row>
    <row r="2204" spans="1:14" x14ac:dyDescent="0.25">
      <c r="A2204" s="62" t="s">
        <v>381</v>
      </c>
      <c r="B2204" s="63">
        <f>B2195+B2196</f>
        <v>0.10029509327406994</v>
      </c>
      <c r="C2204" s="63">
        <f>C2195+C2196</f>
        <v>9.1984042443244027E-2</v>
      </c>
      <c r="D2204" s="63">
        <f t="shared" ref="D2204:N2204" si="252">D2195+D2196</f>
        <v>9.0277427152711101E-2</v>
      </c>
      <c r="E2204" s="63">
        <f t="shared" si="252"/>
        <v>7.8513344009277994E-2</v>
      </c>
      <c r="F2204" s="63">
        <f t="shared" si="252"/>
        <v>0.1007704216901366</v>
      </c>
      <c r="G2204" s="63">
        <f t="shared" si="252"/>
        <v>9.664331301749586E-2</v>
      </c>
      <c r="H2204" s="63">
        <f t="shared" si="252"/>
        <v>0.10433037306866558</v>
      </c>
      <c r="I2204" s="63">
        <f t="shared" si="252"/>
        <v>0.10304911462479055</v>
      </c>
      <c r="J2204" s="63">
        <f t="shared" si="252"/>
        <v>0.12521056105427605</v>
      </c>
      <c r="K2204" s="63">
        <f t="shared" si="252"/>
        <v>0.11244606678030045</v>
      </c>
      <c r="L2204" s="63">
        <f t="shared" si="252"/>
        <v>9.5891516233836266E-2</v>
      </c>
      <c r="M2204" s="63">
        <f t="shared" si="252"/>
        <v>5.9885523508289115E-2</v>
      </c>
      <c r="N2204" s="63">
        <f t="shared" si="252"/>
        <v>7.1039640877561552E-2</v>
      </c>
    </row>
    <row r="2205" spans="1:14" x14ac:dyDescent="0.25">
      <c r="A2205" s="64" t="s">
        <v>377</v>
      </c>
      <c r="B2205" s="63">
        <f>B2197</f>
        <v>0.36980290028486557</v>
      </c>
      <c r="C2205" s="63">
        <f>C2197</f>
        <v>0.43607861753815053</v>
      </c>
      <c r="D2205" s="63">
        <f t="shared" ref="D2205:N2205" si="253">D2197</f>
        <v>0.41627749909272493</v>
      </c>
      <c r="E2205" s="63">
        <f t="shared" si="253"/>
        <v>0.40155766966670647</v>
      </c>
      <c r="F2205" s="63">
        <f t="shared" si="253"/>
        <v>0.43088851141872003</v>
      </c>
      <c r="G2205" s="63">
        <f t="shared" si="253"/>
        <v>0.45567285724918571</v>
      </c>
      <c r="H2205" s="63">
        <f t="shared" si="253"/>
        <v>0.41735813299257424</v>
      </c>
      <c r="I2205" s="63">
        <f t="shared" si="253"/>
        <v>0.49600511185686769</v>
      </c>
      <c r="J2205" s="63">
        <f t="shared" si="253"/>
        <v>0.46088425712304937</v>
      </c>
      <c r="K2205" s="63">
        <f t="shared" si="253"/>
        <v>0.41802941560316226</v>
      </c>
      <c r="L2205" s="63">
        <f t="shared" si="253"/>
        <v>0.4297071669858209</v>
      </c>
      <c r="M2205" s="63">
        <f t="shared" si="253"/>
        <v>0.42233961359207528</v>
      </c>
      <c r="N2205" s="63">
        <f t="shared" si="253"/>
        <v>0.35588036098064291</v>
      </c>
    </row>
    <row r="2206" spans="1:14" x14ac:dyDescent="0.25">
      <c r="A2206" s="65" t="s">
        <v>382</v>
      </c>
      <c r="B2206" s="63">
        <f>B2198+B2199</f>
        <v>0.52990200644106444</v>
      </c>
      <c r="C2206" s="63">
        <f>C2198+C2199</f>
        <v>0.47193734001860538</v>
      </c>
      <c r="D2206" s="63">
        <f t="shared" ref="D2206:N2206" si="254">D2198+D2199</f>
        <v>0.49344507375456409</v>
      </c>
      <c r="E2206" s="63">
        <f t="shared" si="254"/>
        <v>0.51992898632401541</v>
      </c>
      <c r="F2206" s="63">
        <f t="shared" si="254"/>
        <v>0.46834106689114335</v>
      </c>
      <c r="G2206" s="63">
        <f t="shared" si="254"/>
        <v>0.44768382973331838</v>
      </c>
      <c r="H2206" s="63">
        <f t="shared" si="254"/>
        <v>0.4783114939387601</v>
      </c>
      <c r="I2206" s="63">
        <f t="shared" si="254"/>
        <v>0.40094577351834176</v>
      </c>
      <c r="J2206" s="63">
        <f t="shared" si="254"/>
        <v>0.41390518182267449</v>
      </c>
      <c r="K2206" s="63">
        <f t="shared" si="254"/>
        <v>0.46952451761653724</v>
      </c>
      <c r="L2206" s="63">
        <f t="shared" si="254"/>
        <v>0.47440131678034292</v>
      </c>
      <c r="M2206" s="63">
        <f t="shared" si="254"/>
        <v>0.51777486289963559</v>
      </c>
      <c r="N2206" s="63">
        <f t="shared" si="254"/>
        <v>0.57307999814179567</v>
      </c>
    </row>
    <row r="2207" spans="1:14" x14ac:dyDescent="0.25">
      <c r="A2207"/>
    </row>
    <row r="2208" spans="1:14" x14ac:dyDescent="0.25">
      <c r="A2208" s="60" t="s">
        <v>374</v>
      </c>
      <c r="B2208" s="61">
        <v>3.4786430425381138</v>
      </c>
      <c r="C2208" s="61">
        <v>3.4118613910532933</v>
      </c>
      <c r="D2208" s="61">
        <v>3.4299328316872399</v>
      </c>
      <c r="E2208" s="61">
        <v>3.4896632639396934</v>
      </c>
      <c r="F2208" s="61">
        <v>3.3872793791166651</v>
      </c>
      <c r="G2208" s="61">
        <v>3.412151094379158</v>
      </c>
      <c r="H2208" s="61">
        <v>3.3943248616940109</v>
      </c>
      <c r="I2208" s="61">
        <v>3.3323686936765755</v>
      </c>
      <c r="J2208" s="61">
        <v>3.3025580483397832</v>
      </c>
      <c r="K2208" s="61">
        <v>3.3989792730335902</v>
      </c>
      <c r="L2208" s="61">
        <v>3.4165124685328205</v>
      </c>
      <c r="M2208" s="61">
        <v>3.4947940854046822</v>
      </c>
      <c r="N2208" s="61">
        <v>3.5460260099707321</v>
      </c>
    </row>
    <row r="2209" spans="1:14" x14ac:dyDescent="0.25">
      <c r="A2209"/>
    </row>
    <row r="2210" spans="1:14" x14ac:dyDescent="0.25">
      <c r="A2210" s="71" t="s">
        <v>396</v>
      </c>
      <c r="B2210" s="71" t="s">
        <v>397</v>
      </c>
    </row>
    <row r="2211" spans="1:14" x14ac:dyDescent="0.25">
      <c r="A2211" s="71" t="s">
        <v>398</v>
      </c>
      <c r="B2211" s="71" t="s">
        <v>399</v>
      </c>
    </row>
    <row r="2213" spans="1:14" x14ac:dyDescent="0.25">
      <c r="A2213" s="30" t="s">
        <v>466</v>
      </c>
      <c r="B2213" s="1"/>
      <c r="C2213" s="1"/>
      <c r="D2213" s="1"/>
      <c r="E2213" s="1"/>
      <c r="F2213" s="1"/>
      <c r="G2213" s="1"/>
      <c r="H2213" s="1"/>
      <c r="I2213" s="1"/>
      <c r="J2213" s="1"/>
      <c r="K2213" s="1"/>
      <c r="L2213" s="1"/>
      <c r="M2213" s="1"/>
      <c r="N2213" s="2"/>
    </row>
    <row r="2215" spans="1:14" x14ac:dyDescent="0.25">
      <c r="C2215" s="10" t="s">
        <v>1</v>
      </c>
      <c r="D2215" s="11" t="s">
        <v>2</v>
      </c>
      <c r="E2215" s="12" t="s">
        <v>3</v>
      </c>
      <c r="F2215" s="11" t="s">
        <v>4</v>
      </c>
      <c r="G2215" s="12" t="s">
        <v>5</v>
      </c>
      <c r="H2215" s="11" t="s">
        <v>6</v>
      </c>
      <c r="I2215" s="11" t="s">
        <v>7</v>
      </c>
      <c r="J2215" s="11" t="s">
        <v>8</v>
      </c>
      <c r="K2215" s="11" t="s">
        <v>9</v>
      </c>
      <c r="L2215" s="11" t="s">
        <v>10</v>
      </c>
      <c r="M2215" s="11" t="s">
        <v>11</v>
      </c>
      <c r="N2215" s="11" t="s">
        <v>12</v>
      </c>
    </row>
    <row r="2216" spans="1:14" x14ac:dyDescent="0.25">
      <c r="A2216" s="27" t="s">
        <v>192</v>
      </c>
      <c r="C2216" s="13">
        <v>3.7567620700255509E-2</v>
      </c>
      <c r="D2216" s="14">
        <v>3.6789016989913173E-2</v>
      </c>
      <c r="E2216" s="4">
        <v>2.1576613086975994E-2</v>
      </c>
      <c r="F2216" s="14">
        <v>5.0825881578236372E-2</v>
      </c>
      <c r="G2216" s="4">
        <v>4.8813122891026885E-2</v>
      </c>
      <c r="H2216" s="14">
        <v>3.8158254314062952E-2</v>
      </c>
      <c r="I2216" s="14">
        <v>5.5152455731239523E-2</v>
      </c>
      <c r="J2216" s="14">
        <v>3.6562913818578673E-2</v>
      </c>
      <c r="K2216" s="14">
        <v>4.8384672880933684E-2</v>
      </c>
      <c r="L2216" s="14">
        <v>3.5151795511758517E-2</v>
      </c>
      <c r="M2216" s="14">
        <v>4.2018507056245442E-2</v>
      </c>
      <c r="N2216" s="14">
        <v>3.7541840160196842E-2</v>
      </c>
    </row>
    <row r="2217" spans="1:14" x14ac:dyDescent="0.25">
      <c r="A2217" s="28" t="s">
        <v>163</v>
      </c>
      <c r="C2217" s="15">
        <v>0.20798863042531252</v>
      </c>
      <c r="D2217" s="16">
        <v>0.18056534430741539</v>
      </c>
      <c r="E2217" s="6">
        <v>0.17320825533283307</v>
      </c>
      <c r="F2217" s="16">
        <v>0.16535068978061723</v>
      </c>
      <c r="G2217" s="6">
        <v>0.20951581186553281</v>
      </c>
      <c r="H2217" s="16">
        <v>0.20103642341810116</v>
      </c>
      <c r="I2217" s="16">
        <v>0.19448055454447288</v>
      </c>
      <c r="J2217" s="16">
        <v>0.20719854377429758</v>
      </c>
      <c r="K2217" s="16">
        <v>0.17050016016831504</v>
      </c>
      <c r="L2217" s="16">
        <v>0.19488671816167177</v>
      </c>
      <c r="M2217" s="16">
        <v>0.16406868589502621</v>
      </c>
      <c r="N2217" s="16">
        <v>0.14985073240146038</v>
      </c>
    </row>
    <row r="2218" spans="1:14" x14ac:dyDescent="0.25">
      <c r="A2218" s="28" t="s">
        <v>77</v>
      </c>
      <c r="C2218" s="15">
        <v>0.48870553067360212</v>
      </c>
      <c r="D2218" s="16">
        <v>0.42304747037901935</v>
      </c>
      <c r="E2218" s="6">
        <v>0.44770668904615751</v>
      </c>
      <c r="F2218" s="16">
        <v>0.49787436260126067</v>
      </c>
      <c r="G2218" s="6">
        <v>0.34784058762334219</v>
      </c>
      <c r="H2218" s="16">
        <v>0.40459749408023332</v>
      </c>
      <c r="I2218" s="16">
        <v>0.4288819913042432</v>
      </c>
      <c r="J2218" s="16">
        <v>0.43984316290301129</v>
      </c>
      <c r="K2218" s="16">
        <v>0.40835999509608123</v>
      </c>
      <c r="L2218" s="16">
        <v>0.43842115454956149</v>
      </c>
      <c r="M2218" s="16">
        <v>0.40909315518072775</v>
      </c>
      <c r="N2218" s="16">
        <v>0.34235947940938433</v>
      </c>
    </row>
    <row r="2219" spans="1:14" x14ac:dyDescent="0.25">
      <c r="A2219" s="28" t="s">
        <v>164</v>
      </c>
      <c r="C2219" s="15">
        <v>0.24189662352275945</v>
      </c>
      <c r="D2219" s="16">
        <v>0.32613644196592417</v>
      </c>
      <c r="E2219" s="6">
        <v>0.31405575603965885</v>
      </c>
      <c r="F2219" s="16">
        <v>0.26110771586041398</v>
      </c>
      <c r="G2219" s="6">
        <v>0.35005758395126441</v>
      </c>
      <c r="H2219" s="16">
        <v>0.33840705496667467</v>
      </c>
      <c r="I2219" s="16">
        <v>0.28229809565332187</v>
      </c>
      <c r="J2219" s="16">
        <v>0.27648958522416772</v>
      </c>
      <c r="K2219" s="16">
        <v>0.33451646965304788</v>
      </c>
      <c r="L2219" s="16">
        <v>0.29974503517869078</v>
      </c>
      <c r="M2219" s="16">
        <v>0.35580100172199525</v>
      </c>
      <c r="N2219" s="16">
        <v>0.42220603085108188</v>
      </c>
    </row>
    <row r="2220" spans="1:14" x14ac:dyDescent="0.25">
      <c r="A2220" s="28" t="s">
        <v>193</v>
      </c>
      <c r="C2220" s="15">
        <v>2.3841594678070371E-2</v>
      </c>
      <c r="D2220" s="16">
        <v>3.3461726357727962E-2</v>
      </c>
      <c r="E2220" s="6">
        <v>4.3452686494374525E-2</v>
      </c>
      <c r="F2220" s="16">
        <v>2.4841350179471675E-2</v>
      </c>
      <c r="G2220" s="6">
        <v>4.3772893668833517E-2</v>
      </c>
      <c r="H2220" s="16">
        <v>1.7800773220927799E-2</v>
      </c>
      <c r="I2220" s="16">
        <v>3.9186902766722528E-2</v>
      </c>
      <c r="J2220" s="16">
        <v>3.9905794279944673E-2</v>
      </c>
      <c r="K2220" s="16">
        <v>3.8238702201622274E-2</v>
      </c>
      <c r="L2220" s="16">
        <v>3.1795296598317459E-2</v>
      </c>
      <c r="M2220" s="16">
        <v>2.9018650146005371E-2</v>
      </c>
      <c r="N2220" s="16">
        <v>4.8041917177876675E-2</v>
      </c>
    </row>
    <row r="2221" spans="1:14" x14ac:dyDescent="0.25">
      <c r="A2221" s="59" t="s">
        <v>248</v>
      </c>
      <c r="C2221" s="17">
        <v>1</v>
      </c>
      <c r="D2221" s="18">
        <v>1</v>
      </c>
      <c r="E2221" s="8">
        <v>1</v>
      </c>
      <c r="F2221" s="18">
        <v>1</v>
      </c>
      <c r="G2221" s="8">
        <v>1</v>
      </c>
      <c r="H2221" s="18">
        <v>1</v>
      </c>
      <c r="I2221" s="18">
        <v>1</v>
      </c>
      <c r="J2221" s="18">
        <v>1</v>
      </c>
      <c r="K2221" s="18">
        <v>1</v>
      </c>
      <c r="L2221" s="18">
        <v>1</v>
      </c>
      <c r="M2221" s="18">
        <v>1</v>
      </c>
      <c r="N2221" s="18">
        <v>1</v>
      </c>
    </row>
    <row r="2222" spans="1:14" s="36" customFormat="1" x14ac:dyDescent="0.25">
      <c r="A2222" s="31" t="s">
        <v>249</v>
      </c>
      <c r="C2222" s="32">
        <v>499.99759500000073</v>
      </c>
      <c r="D2222" s="33">
        <v>499.99990500000069</v>
      </c>
      <c r="E2222" s="34">
        <v>499.99946500000016</v>
      </c>
      <c r="F2222" s="33">
        <v>499.99749303621132</v>
      </c>
      <c r="G2222" s="34">
        <v>500.01107954545398</v>
      </c>
      <c r="H2222" s="33">
        <v>500.00687022900632</v>
      </c>
      <c r="I2222" s="33">
        <v>500.01399999999995</v>
      </c>
      <c r="J2222" s="33">
        <v>500.01131639722911</v>
      </c>
      <c r="K2222" s="33">
        <v>500.00367231638393</v>
      </c>
      <c r="L2222" s="33">
        <v>499.99706601466966</v>
      </c>
      <c r="M2222" s="33">
        <v>500.00550351288166</v>
      </c>
      <c r="N2222" s="33">
        <v>499.9963325183366</v>
      </c>
    </row>
    <row r="2223" spans="1:14" x14ac:dyDescent="0.25">
      <c r="A2223" s="41" t="s">
        <v>250</v>
      </c>
      <c r="C2223" s="40">
        <v>590</v>
      </c>
      <c r="D2223" s="38">
        <v>407</v>
      </c>
      <c r="E2223" s="39">
        <v>392</v>
      </c>
      <c r="F2223" s="38">
        <v>359</v>
      </c>
      <c r="G2223" s="39">
        <v>176</v>
      </c>
      <c r="H2223" s="38">
        <v>393</v>
      </c>
      <c r="I2223" s="38">
        <v>200</v>
      </c>
      <c r="J2223" s="38">
        <v>433</v>
      </c>
      <c r="K2223" s="38">
        <v>354</v>
      </c>
      <c r="L2223" s="38">
        <v>409</v>
      </c>
      <c r="M2223" s="38">
        <v>427</v>
      </c>
      <c r="N2223" s="38">
        <v>409</v>
      </c>
    </row>
    <row r="2225" spans="1:14" x14ac:dyDescent="0.25">
      <c r="A2225" s="62" t="s">
        <v>381</v>
      </c>
      <c r="C2225" s="63">
        <f>C2216+C2217</f>
        <v>0.24555625112556803</v>
      </c>
      <c r="D2225" s="63">
        <f t="shared" ref="D2225:N2225" si="255">D2216+D2217</f>
        <v>0.21735436129732855</v>
      </c>
      <c r="E2225" s="63">
        <f t="shared" si="255"/>
        <v>0.19478486841980908</v>
      </c>
      <c r="F2225" s="63">
        <f t="shared" si="255"/>
        <v>0.2161765713588536</v>
      </c>
      <c r="G2225" s="63">
        <f t="shared" si="255"/>
        <v>0.25832893475655971</v>
      </c>
      <c r="H2225" s="63">
        <f t="shared" si="255"/>
        <v>0.2391946777321641</v>
      </c>
      <c r="I2225" s="63">
        <f t="shared" si="255"/>
        <v>0.24963301027571241</v>
      </c>
      <c r="J2225" s="63">
        <f t="shared" si="255"/>
        <v>0.24376145759287626</v>
      </c>
      <c r="K2225" s="63">
        <f t="shared" si="255"/>
        <v>0.21888483304924872</v>
      </c>
      <c r="L2225" s="63">
        <f t="shared" si="255"/>
        <v>0.23003851367343028</v>
      </c>
      <c r="M2225" s="63">
        <f t="shared" si="255"/>
        <v>0.20608719295127165</v>
      </c>
      <c r="N2225" s="63">
        <f t="shared" si="255"/>
        <v>0.18739257256165723</v>
      </c>
    </row>
    <row r="2226" spans="1:14" x14ac:dyDescent="0.25">
      <c r="A2226" s="64" t="s">
        <v>377</v>
      </c>
      <c r="C2226" s="63">
        <f>C2218</f>
        <v>0.48870553067360212</v>
      </c>
      <c r="D2226" s="63">
        <f t="shared" ref="D2226:N2226" si="256">D2218</f>
        <v>0.42304747037901935</v>
      </c>
      <c r="E2226" s="63">
        <f t="shared" si="256"/>
        <v>0.44770668904615751</v>
      </c>
      <c r="F2226" s="63">
        <f t="shared" si="256"/>
        <v>0.49787436260126067</v>
      </c>
      <c r="G2226" s="63">
        <f t="shared" si="256"/>
        <v>0.34784058762334219</v>
      </c>
      <c r="H2226" s="63">
        <f t="shared" si="256"/>
        <v>0.40459749408023332</v>
      </c>
      <c r="I2226" s="63">
        <f t="shared" si="256"/>
        <v>0.4288819913042432</v>
      </c>
      <c r="J2226" s="63">
        <f t="shared" si="256"/>
        <v>0.43984316290301129</v>
      </c>
      <c r="K2226" s="63">
        <f t="shared" si="256"/>
        <v>0.40835999509608123</v>
      </c>
      <c r="L2226" s="63">
        <f t="shared" si="256"/>
        <v>0.43842115454956149</v>
      </c>
      <c r="M2226" s="63">
        <f t="shared" si="256"/>
        <v>0.40909315518072775</v>
      </c>
      <c r="N2226" s="63">
        <f t="shared" si="256"/>
        <v>0.34235947940938433</v>
      </c>
    </row>
    <row r="2227" spans="1:14" x14ac:dyDescent="0.25">
      <c r="A2227" s="65" t="s">
        <v>382</v>
      </c>
      <c r="C2227" s="63">
        <f>C2219+C2220</f>
        <v>0.26573821820082982</v>
      </c>
      <c r="D2227" s="63">
        <f t="shared" ref="D2227:N2227" si="257">D2219+D2220</f>
        <v>0.35959816832365216</v>
      </c>
      <c r="E2227" s="63">
        <f t="shared" si="257"/>
        <v>0.35750844253403335</v>
      </c>
      <c r="F2227" s="63">
        <f t="shared" si="257"/>
        <v>0.28594906603988568</v>
      </c>
      <c r="G2227" s="63">
        <f t="shared" si="257"/>
        <v>0.39383047762009793</v>
      </c>
      <c r="H2227" s="63">
        <f t="shared" si="257"/>
        <v>0.35620782818760249</v>
      </c>
      <c r="I2227" s="63">
        <f t="shared" si="257"/>
        <v>0.32148499842004441</v>
      </c>
      <c r="J2227" s="63">
        <f t="shared" si="257"/>
        <v>0.3163953795041124</v>
      </c>
      <c r="K2227" s="63">
        <f t="shared" si="257"/>
        <v>0.37275517185467016</v>
      </c>
      <c r="L2227" s="63">
        <f t="shared" si="257"/>
        <v>0.33154033177700826</v>
      </c>
      <c r="M2227" s="63">
        <f t="shared" si="257"/>
        <v>0.3848196518680006</v>
      </c>
      <c r="N2227" s="63">
        <f t="shared" si="257"/>
        <v>0.47024794802895853</v>
      </c>
    </row>
    <row r="2228" spans="1:14" x14ac:dyDescent="0.25">
      <c r="A2228"/>
    </row>
    <row r="2229" spans="1:14" x14ac:dyDescent="0.25">
      <c r="A2229" s="60" t="s">
        <v>374</v>
      </c>
      <c r="C2229" s="61">
        <v>3.0064559410530771</v>
      </c>
      <c r="D2229" s="61">
        <v>3.1389165163941373</v>
      </c>
      <c r="E2229" s="61">
        <v>3.1845996475216234</v>
      </c>
      <c r="F2229" s="61">
        <v>3.0437879632822678</v>
      </c>
      <c r="G2229" s="61">
        <v>3.1304613136413448</v>
      </c>
      <c r="H2229" s="61">
        <v>3.0966556693623044</v>
      </c>
      <c r="I2229" s="61">
        <v>3.0558864351798145</v>
      </c>
      <c r="J2229" s="61">
        <v>3.0759768023726024</v>
      </c>
      <c r="K2229" s="61">
        <v>3.1437243681261089</v>
      </c>
      <c r="L2229" s="61">
        <v>3.0981453191901354</v>
      </c>
      <c r="M2229" s="61">
        <v>3.1657326020064884</v>
      </c>
      <c r="N2229" s="61">
        <v>3.2933554524849837</v>
      </c>
    </row>
    <row r="2230" spans="1:14" x14ac:dyDescent="0.25">
      <c r="A2230"/>
    </row>
    <row r="2231" spans="1:14" x14ac:dyDescent="0.25">
      <c r="A2231" s="71" t="s">
        <v>396</v>
      </c>
      <c r="B2231" s="71" t="s">
        <v>397</v>
      </c>
    </row>
    <row r="2232" spans="1:14" x14ac:dyDescent="0.25">
      <c r="A2232" s="71" t="s">
        <v>398</v>
      </c>
      <c r="B2232" s="71" t="s">
        <v>399</v>
      </c>
    </row>
    <row r="2234" spans="1:14" x14ac:dyDescent="0.25">
      <c r="A2234" s="30" t="s">
        <v>321</v>
      </c>
      <c r="B2234" s="1"/>
      <c r="C2234" s="1"/>
      <c r="D2234" s="1"/>
      <c r="E2234" s="1"/>
      <c r="F2234" s="1"/>
      <c r="G2234" s="1"/>
      <c r="H2234" s="1"/>
      <c r="I2234" s="1"/>
      <c r="J2234" s="1"/>
      <c r="K2234" s="1"/>
      <c r="L2234" s="1"/>
      <c r="M2234" s="1"/>
      <c r="N2234" s="1"/>
    </row>
    <row r="2236" spans="1:14" x14ac:dyDescent="0.25">
      <c r="B2236" s="10" t="s">
        <v>0</v>
      </c>
      <c r="C2236" s="11" t="s">
        <v>1</v>
      </c>
      <c r="D2236" s="12" t="s">
        <v>2</v>
      </c>
      <c r="E2236" s="11" t="s">
        <v>3</v>
      </c>
      <c r="F2236" s="12" t="s">
        <v>4</v>
      </c>
      <c r="G2236" s="11" t="s">
        <v>5</v>
      </c>
      <c r="H2236" s="11" t="s">
        <v>6</v>
      </c>
      <c r="I2236" s="11" t="s">
        <v>7</v>
      </c>
      <c r="J2236" s="11" t="s">
        <v>8</v>
      </c>
      <c r="K2236" s="11" t="s">
        <v>9</v>
      </c>
      <c r="L2236" s="11" t="s">
        <v>10</v>
      </c>
      <c r="M2236" s="11" t="s">
        <v>11</v>
      </c>
      <c r="N2236" s="11" t="s">
        <v>12</v>
      </c>
    </row>
    <row r="2237" spans="1:14" x14ac:dyDescent="0.25">
      <c r="A2237" s="27" t="s">
        <v>194</v>
      </c>
      <c r="B2237" s="13">
        <v>0.56833627189277047</v>
      </c>
      <c r="C2237" s="14">
        <v>0.55470056810973289</v>
      </c>
      <c r="D2237" s="4">
        <v>0.58864525184259731</v>
      </c>
      <c r="E2237" s="14">
        <v>0.56667811634558451</v>
      </c>
      <c r="F2237" s="4">
        <v>0.60257460900918125</v>
      </c>
      <c r="G2237" s="14">
        <v>0.52797239152086961</v>
      </c>
      <c r="H2237" s="14">
        <v>0.61576914719237985</v>
      </c>
      <c r="I2237" s="14">
        <v>0.58562960237113315</v>
      </c>
      <c r="J2237" s="14">
        <v>0.62442050965128293</v>
      </c>
      <c r="K2237" s="14">
        <v>0.63683910796135357</v>
      </c>
      <c r="L2237" s="14">
        <v>0.6564591088065056</v>
      </c>
      <c r="M2237" s="14">
        <v>0.71271042215694624</v>
      </c>
      <c r="N2237" s="14">
        <v>0.68100377264381007</v>
      </c>
    </row>
    <row r="2238" spans="1:14" x14ac:dyDescent="0.25">
      <c r="A2238" s="28" t="s">
        <v>195</v>
      </c>
      <c r="B2238" s="15">
        <v>0.37556705610504287</v>
      </c>
      <c r="C2238" s="16">
        <v>0.38419894799693971</v>
      </c>
      <c r="D2238" s="6">
        <v>0.35784535799061862</v>
      </c>
      <c r="E2238" s="16">
        <v>0.37398709016618648</v>
      </c>
      <c r="F2238" s="6">
        <v>0.32650971509049387</v>
      </c>
      <c r="G2238" s="16">
        <v>0.38952205036365661</v>
      </c>
      <c r="H2238" s="16">
        <v>0.30790060391027668</v>
      </c>
      <c r="I2238" s="16">
        <v>0.36538676917046359</v>
      </c>
      <c r="J2238" s="16">
        <v>0.32738173593299719</v>
      </c>
      <c r="K2238" s="16">
        <v>0.29770741796811689</v>
      </c>
      <c r="L2238" s="16">
        <v>0.31006734513845641</v>
      </c>
      <c r="M2238" s="16">
        <v>0.23947979963686553</v>
      </c>
      <c r="N2238" s="16">
        <v>0.28077223060315754</v>
      </c>
    </row>
    <row r="2239" spans="1:14" x14ac:dyDescent="0.25">
      <c r="A2239" s="28" t="s">
        <v>196</v>
      </c>
      <c r="B2239" s="15">
        <v>5.609667200218664E-2</v>
      </c>
      <c r="C2239" s="16">
        <v>6.1100483893327409E-2</v>
      </c>
      <c r="D2239" s="6">
        <v>5.3509390166784125E-2</v>
      </c>
      <c r="E2239" s="16">
        <v>5.9334793488228989E-2</v>
      </c>
      <c r="F2239" s="6">
        <v>7.0915675900324909E-2</v>
      </c>
      <c r="G2239" s="16">
        <v>8.2505558115473734E-2</v>
      </c>
      <c r="H2239" s="16">
        <v>7.6330248897343425E-2</v>
      </c>
      <c r="I2239" s="16">
        <v>4.8983628458403213E-2</v>
      </c>
      <c r="J2239" s="16">
        <v>4.8197754415719871E-2</v>
      </c>
      <c r="K2239" s="16">
        <v>6.5453474070529552E-2</v>
      </c>
      <c r="L2239" s="16">
        <v>3.347354605503805E-2</v>
      </c>
      <c r="M2239" s="16">
        <v>4.7809778206188237E-2</v>
      </c>
      <c r="N2239" s="16">
        <v>3.8223996753032362E-2</v>
      </c>
    </row>
    <row r="2240" spans="1:14" x14ac:dyDescent="0.25">
      <c r="A2240" s="59" t="s">
        <v>248</v>
      </c>
      <c r="B2240" s="17">
        <v>1</v>
      </c>
      <c r="C2240" s="18">
        <v>1</v>
      </c>
      <c r="D2240" s="8">
        <v>1</v>
      </c>
      <c r="E2240" s="18">
        <v>1</v>
      </c>
      <c r="F2240" s="8">
        <v>1</v>
      </c>
      <c r="G2240" s="18">
        <v>1</v>
      </c>
      <c r="H2240" s="18">
        <v>1</v>
      </c>
      <c r="I2240" s="18">
        <v>1</v>
      </c>
      <c r="J2240" s="18">
        <v>1</v>
      </c>
      <c r="K2240" s="18">
        <v>1</v>
      </c>
      <c r="L2240" s="18">
        <v>1</v>
      </c>
      <c r="M2240" s="18">
        <v>1</v>
      </c>
      <c r="N2240" s="18">
        <v>1</v>
      </c>
    </row>
    <row r="2241" spans="1:14" s="36" customFormat="1" x14ac:dyDescent="0.25">
      <c r="A2241" s="31" t="s">
        <v>249</v>
      </c>
      <c r="B2241" s="32">
        <v>500.0012300000015</v>
      </c>
      <c r="C2241" s="33">
        <v>499.99759500000079</v>
      </c>
      <c r="D2241" s="34">
        <v>499.9999049999999</v>
      </c>
      <c r="E2241" s="33">
        <v>499.99946500000016</v>
      </c>
      <c r="F2241" s="34">
        <v>499.99749303621138</v>
      </c>
      <c r="G2241" s="33">
        <v>500.01107954545353</v>
      </c>
      <c r="H2241" s="33">
        <v>500.00687022900729</v>
      </c>
      <c r="I2241" s="33">
        <v>500.01399999999944</v>
      </c>
      <c r="J2241" s="33">
        <v>500.01131639722928</v>
      </c>
      <c r="K2241" s="33">
        <v>500.00367231638347</v>
      </c>
      <c r="L2241" s="33">
        <v>499.99706601466869</v>
      </c>
      <c r="M2241" s="33">
        <v>500.005503512882</v>
      </c>
      <c r="N2241" s="33">
        <v>499.99633251833819</v>
      </c>
    </row>
    <row r="2242" spans="1:14" x14ac:dyDescent="0.25">
      <c r="A2242" s="41" t="s">
        <v>250</v>
      </c>
      <c r="B2242" s="40">
        <v>932</v>
      </c>
      <c r="C2242" s="38">
        <v>590</v>
      </c>
      <c r="D2242" s="39">
        <v>407</v>
      </c>
      <c r="E2242" s="38">
        <v>392</v>
      </c>
      <c r="F2242" s="39">
        <v>359</v>
      </c>
      <c r="G2242" s="38">
        <v>176</v>
      </c>
      <c r="H2242" s="38">
        <v>393</v>
      </c>
      <c r="I2242" s="38">
        <v>200</v>
      </c>
      <c r="J2242" s="38">
        <v>433</v>
      </c>
      <c r="K2242" s="38">
        <v>354</v>
      </c>
      <c r="L2242" s="38">
        <v>409</v>
      </c>
      <c r="M2242" s="38">
        <v>427</v>
      </c>
      <c r="N2242" s="38">
        <v>409</v>
      </c>
    </row>
    <row r="2243" spans="1:14" x14ac:dyDescent="0.25">
      <c r="A2243"/>
    </row>
    <row r="2244" spans="1:14" x14ac:dyDescent="0.25">
      <c r="A2244" s="71" t="s">
        <v>396</v>
      </c>
      <c r="B2244" s="71" t="s">
        <v>397</v>
      </c>
    </row>
    <row r="2245" spans="1:14" x14ac:dyDescent="0.25">
      <c r="A2245" s="71" t="s">
        <v>398</v>
      </c>
      <c r="B2245" s="71" t="s">
        <v>399</v>
      </c>
    </row>
    <row r="2247" spans="1:14" x14ac:dyDescent="0.25">
      <c r="A2247" s="30" t="s">
        <v>322</v>
      </c>
      <c r="B2247" s="1"/>
      <c r="C2247" s="1"/>
      <c r="D2247" s="1"/>
      <c r="E2247" s="1"/>
      <c r="F2247" s="1"/>
      <c r="G2247" s="1"/>
      <c r="H2247" s="1"/>
      <c r="I2247" s="1"/>
      <c r="J2247" s="1"/>
      <c r="K2247" s="1"/>
      <c r="L2247" s="1"/>
      <c r="M2247" s="2"/>
    </row>
    <row r="2249" spans="1:14" x14ac:dyDescent="0.25">
      <c r="B2249" s="10" t="s">
        <v>0</v>
      </c>
      <c r="C2249" s="11" t="s">
        <v>1</v>
      </c>
      <c r="D2249" s="12" t="s">
        <v>2</v>
      </c>
      <c r="E2249" s="11" t="s">
        <v>3</v>
      </c>
      <c r="F2249" s="12" t="s">
        <v>4</v>
      </c>
      <c r="G2249" s="11" t="s">
        <v>5</v>
      </c>
      <c r="H2249" s="11" t="s">
        <v>6</v>
      </c>
      <c r="I2249" s="11" t="s">
        <v>7</v>
      </c>
      <c r="J2249" s="11" t="s">
        <v>8</v>
      </c>
      <c r="K2249" s="11" t="s">
        <v>9</v>
      </c>
      <c r="L2249" s="11" t="s">
        <v>10</v>
      </c>
    </row>
    <row r="2250" spans="1:14" x14ac:dyDescent="0.25">
      <c r="A2250" s="27" t="s">
        <v>185</v>
      </c>
      <c r="B2250" s="13">
        <v>5.8061157169553082E-3</v>
      </c>
      <c r="C2250" s="14">
        <v>1.0294519516638871E-2</v>
      </c>
      <c r="D2250" s="23"/>
      <c r="E2250" s="14">
        <v>1.3485234429200828E-2</v>
      </c>
      <c r="F2250" s="4">
        <v>1.9649123588920507E-3</v>
      </c>
      <c r="G2250" s="22"/>
      <c r="H2250" s="14">
        <v>5.0905152957185958E-3</v>
      </c>
      <c r="I2250" s="22"/>
      <c r="J2250" s="14">
        <v>1.6583920271550404E-3</v>
      </c>
      <c r="K2250" s="14">
        <v>3.2231401690270096E-3</v>
      </c>
      <c r="L2250" s="14">
        <v>1.6782494567205311E-3</v>
      </c>
    </row>
    <row r="2251" spans="1:14" x14ac:dyDescent="0.25">
      <c r="A2251" s="28" t="s">
        <v>186</v>
      </c>
      <c r="B2251" s="15">
        <v>2.1093958108862953E-2</v>
      </c>
      <c r="C2251" s="16">
        <v>3.3648431848957175E-2</v>
      </c>
      <c r="D2251" s="6">
        <v>3.676803698592699E-2</v>
      </c>
      <c r="E2251" s="16">
        <v>2.3973485651629621E-2</v>
      </c>
      <c r="F2251" s="6">
        <v>2.5603470992333684E-2</v>
      </c>
      <c r="G2251" s="16">
        <v>1.5246253065983213E-2</v>
      </c>
      <c r="H2251" s="16">
        <v>2.8004704261061122E-2</v>
      </c>
      <c r="I2251" s="16">
        <v>1.5965552964517002E-2</v>
      </c>
      <c r="J2251" s="16">
        <v>2.2155387707160391E-2</v>
      </c>
      <c r="K2251" s="16">
        <v>2.1207471357555015E-2</v>
      </c>
      <c r="L2251" s="16">
        <v>1.9127740602878873E-2</v>
      </c>
    </row>
    <row r="2252" spans="1:14" x14ac:dyDescent="0.25">
      <c r="A2252" s="28" t="s">
        <v>77</v>
      </c>
      <c r="B2252" s="15">
        <v>0.11876982782622279</v>
      </c>
      <c r="C2252" s="16">
        <v>0.10606797018693648</v>
      </c>
      <c r="D2252" s="6">
        <v>0.12038039287227453</v>
      </c>
      <c r="E2252" s="16">
        <v>0.11597206409010852</v>
      </c>
      <c r="F2252" s="6">
        <v>0.16693454173307828</v>
      </c>
      <c r="G2252" s="16">
        <v>0.16881728188977657</v>
      </c>
      <c r="H2252" s="16">
        <v>0.17814971499119403</v>
      </c>
      <c r="I2252" s="16">
        <v>0.18396384901222781</v>
      </c>
      <c r="J2252" s="16">
        <v>0.14570755673428143</v>
      </c>
      <c r="K2252" s="16">
        <v>0.15716861966550522</v>
      </c>
      <c r="L2252" s="16">
        <v>0.12458312713815468</v>
      </c>
    </row>
    <row r="2253" spans="1:14" x14ac:dyDescent="0.25">
      <c r="A2253" s="28" t="s">
        <v>187</v>
      </c>
      <c r="B2253" s="15">
        <v>0.48743770090325644</v>
      </c>
      <c r="C2253" s="16">
        <v>0.46450603427402515</v>
      </c>
      <c r="D2253" s="6">
        <v>0.50496995594429139</v>
      </c>
      <c r="E2253" s="16">
        <v>0.47857252207259876</v>
      </c>
      <c r="F2253" s="6">
        <v>0.48875231129292568</v>
      </c>
      <c r="G2253" s="16">
        <v>0.54014428089377531</v>
      </c>
      <c r="H2253" s="16">
        <v>0.45035259057509086</v>
      </c>
      <c r="I2253" s="16">
        <v>0.43613778814193177</v>
      </c>
      <c r="J2253" s="16">
        <v>0.45868176655586135</v>
      </c>
      <c r="K2253" s="16">
        <v>0.49033057949291881</v>
      </c>
      <c r="L2253" s="16">
        <v>0.47651526561525015</v>
      </c>
    </row>
    <row r="2254" spans="1:14" x14ac:dyDescent="0.25">
      <c r="A2254" s="28" t="s">
        <v>188</v>
      </c>
      <c r="B2254" s="15">
        <v>0.36689239744470242</v>
      </c>
      <c r="C2254" s="16">
        <v>0.38548304417344226</v>
      </c>
      <c r="D2254" s="6">
        <v>0.33788161419750706</v>
      </c>
      <c r="E2254" s="16">
        <v>0.36799669375646227</v>
      </c>
      <c r="F2254" s="6">
        <v>0.31674476362277032</v>
      </c>
      <c r="G2254" s="16">
        <v>0.27579218415046503</v>
      </c>
      <c r="H2254" s="16">
        <v>0.33840247487693548</v>
      </c>
      <c r="I2254" s="16">
        <v>0.36393280988132337</v>
      </c>
      <c r="J2254" s="16">
        <v>0.37179689697554186</v>
      </c>
      <c r="K2254" s="16">
        <v>0.32807018931499388</v>
      </c>
      <c r="L2254" s="16">
        <v>0.37809561718699586</v>
      </c>
    </row>
    <row r="2255" spans="1:14" x14ac:dyDescent="0.25">
      <c r="A2255" s="59" t="s">
        <v>248</v>
      </c>
      <c r="B2255" s="17">
        <v>1</v>
      </c>
      <c r="C2255" s="18">
        <v>1</v>
      </c>
      <c r="D2255" s="8">
        <v>1</v>
      </c>
      <c r="E2255" s="18">
        <v>1</v>
      </c>
      <c r="F2255" s="8">
        <v>1</v>
      </c>
      <c r="G2255" s="18">
        <v>1</v>
      </c>
      <c r="H2255" s="18">
        <v>1</v>
      </c>
      <c r="I2255" s="18">
        <v>1</v>
      </c>
      <c r="J2255" s="18">
        <v>1</v>
      </c>
      <c r="K2255" s="18">
        <v>1</v>
      </c>
      <c r="L2255" s="18">
        <v>1</v>
      </c>
    </row>
    <row r="2256" spans="1:14" s="36" customFormat="1" x14ac:dyDescent="0.25">
      <c r="A2256" s="31" t="s">
        <v>249</v>
      </c>
      <c r="B2256" s="32">
        <v>500.00123000000247</v>
      </c>
      <c r="C2256" s="33">
        <v>499.99759500000022</v>
      </c>
      <c r="D2256" s="34">
        <v>499.99990500000052</v>
      </c>
      <c r="E2256" s="33">
        <v>499.99946500000044</v>
      </c>
      <c r="F2256" s="34">
        <v>499.99749303621149</v>
      </c>
      <c r="G2256" s="33">
        <v>500.01107954545392</v>
      </c>
      <c r="H2256" s="33">
        <v>500.00687022900632</v>
      </c>
      <c r="I2256" s="33">
        <v>500.01399999999978</v>
      </c>
      <c r="J2256" s="33">
        <v>500.01131639722956</v>
      </c>
      <c r="K2256" s="33">
        <v>500.00367231638381</v>
      </c>
      <c r="L2256" s="33">
        <v>499.99706601466914</v>
      </c>
    </row>
    <row r="2257" spans="1:13" x14ac:dyDescent="0.25">
      <c r="A2257" s="41" t="s">
        <v>250</v>
      </c>
      <c r="B2257" s="40">
        <v>932</v>
      </c>
      <c r="C2257" s="38">
        <v>590</v>
      </c>
      <c r="D2257" s="39">
        <v>407</v>
      </c>
      <c r="E2257" s="38">
        <v>392</v>
      </c>
      <c r="F2257" s="39">
        <v>359</v>
      </c>
      <c r="G2257" s="38">
        <v>176</v>
      </c>
      <c r="H2257" s="38">
        <v>393</v>
      </c>
      <c r="I2257" s="38">
        <v>200</v>
      </c>
      <c r="J2257" s="38">
        <v>433</v>
      </c>
      <c r="K2257" s="38">
        <v>354</v>
      </c>
      <c r="L2257" s="38">
        <v>409</v>
      </c>
    </row>
    <row r="2259" spans="1:13" x14ac:dyDescent="0.25">
      <c r="A2259" s="62" t="s">
        <v>379</v>
      </c>
      <c r="B2259" s="63">
        <f>B2250+B2251</f>
        <v>2.6900073825818261E-2</v>
      </c>
      <c r="C2259" s="63">
        <f>C2250+C2251</f>
        <v>4.3942951365596047E-2</v>
      </c>
      <c r="D2259" s="63">
        <f t="shared" ref="D2259:L2259" si="258">D2250+D2251</f>
        <v>3.676803698592699E-2</v>
      </c>
      <c r="E2259" s="63">
        <f t="shared" si="258"/>
        <v>3.7458720080830447E-2</v>
      </c>
      <c r="F2259" s="63">
        <f t="shared" si="258"/>
        <v>2.7568383351225734E-2</v>
      </c>
      <c r="G2259" s="63">
        <f t="shared" si="258"/>
        <v>1.5246253065983213E-2</v>
      </c>
      <c r="H2259" s="63">
        <f t="shared" si="258"/>
        <v>3.3095219556779715E-2</v>
      </c>
      <c r="I2259" s="63">
        <f t="shared" si="258"/>
        <v>1.5965552964517002E-2</v>
      </c>
      <c r="J2259" s="63">
        <f t="shared" si="258"/>
        <v>2.3813779734315432E-2</v>
      </c>
      <c r="K2259" s="63">
        <f t="shared" si="258"/>
        <v>2.4430611526582026E-2</v>
      </c>
      <c r="L2259" s="63">
        <f t="shared" si="258"/>
        <v>2.0805990059599405E-2</v>
      </c>
    </row>
    <row r="2260" spans="1:13" x14ac:dyDescent="0.25">
      <c r="A2260" s="64" t="s">
        <v>377</v>
      </c>
      <c r="B2260" s="63">
        <f>B2252</f>
        <v>0.11876982782622279</v>
      </c>
      <c r="C2260" s="63">
        <f>C2252</f>
        <v>0.10606797018693648</v>
      </c>
      <c r="D2260" s="63">
        <f t="shared" ref="D2260:L2260" si="259">D2252</f>
        <v>0.12038039287227453</v>
      </c>
      <c r="E2260" s="63">
        <f t="shared" si="259"/>
        <v>0.11597206409010852</v>
      </c>
      <c r="F2260" s="63">
        <f t="shared" si="259"/>
        <v>0.16693454173307828</v>
      </c>
      <c r="G2260" s="63">
        <f t="shared" si="259"/>
        <v>0.16881728188977657</v>
      </c>
      <c r="H2260" s="63">
        <f t="shared" si="259"/>
        <v>0.17814971499119403</v>
      </c>
      <c r="I2260" s="63">
        <f t="shared" si="259"/>
        <v>0.18396384901222781</v>
      </c>
      <c r="J2260" s="63">
        <f t="shared" si="259"/>
        <v>0.14570755673428143</v>
      </c>
      <c r="K2260" s="63">
        <f t="shared" si="259"/>
        <v>0.15716861966550522</v>
      </c>
      <c r="L2260" s="63">
        <f t="shared" si="259"/>
        <v>0.12458312713815468</v>
      </c>
    </row>
    <row r="2261" spans="1:13" x14ac:dyDescent="0.25">
      <c r="A2261" s="65" t="s">
        <v>380</v>
      </c>
      <c r="B2261" s="63">
        <f>B2253+B2254</f>
        <v>0.85433009834795892</v>
      </c>
      <c r="C2261" s="63">
        <f>C2253+C2254</f>
        <v>0.84998907844746741</v>
      </c>
      <c r="D2261" s="63">
        <f t="shared" ref="D2261:L2261" si="260">D2253+D2254</f>
        <v>0.84285157014179846</v>
      </c>
      <c r="E2261" s="63">
        <f t="shared" si="260"/>
        <v>0.84656921582906097</v>
      </c>
      <c r="F2261" s="63">
        <f t="shared" si="260"/>
        <v>0.805497074915696</v>
      </c>
      <c r="G2261" s="63">
        <f t="shared" si="260"/>
        <v>0.81593646504424033</v>
      </c>
      <c r="H2261" s="63">
        <f t="shared" si="260"/>
        <v>0.78875506545202634</v>
      </c>
      <c r="I2261" s="63">
        <f t="shared" si="260"/>
        <v>0.8000705980232552</v>
      </c>
      <c r="J2261" s="63">
        <f t="shared" si="260"/>
        <v>0.83047866353140321</v>
      </c>
      <c r="K2261" s="63">
        <f t="shared" si="260"/>
        <v>0.81840076880791268</v>
      </c>
      <c r="L2261" s="63">
        <f t="shared" si="260"/>
        <v>0.85461088280224606</v>
      </c>
    </row>
    <row r="2262" spans="1:13" x14ac:dyDescent="0.25">
      <c r="A2262"/>
    </row>
    <row r="2263" spans="1:13" x14ac:dyDescent="0.25">
      <c r="A2263" s="60" t="s">
        <v>374</v>
      </c>
      <c r="B2263" s="61">
        <v>4.1885163062498947</v>
      </c>
      <c r="C2263" s="61">
        <v>4.18123465173867</v>
      </c>
      <c r="D2263" s="61">
        <v>4.1439651473533736</v>
      </c>
      <c r="E2263" s="61">
        <v>4.1636219550754978</v>
      </c>
      <c r="F2263" s="61">
        <v>4.092708542828345</v>
      </c>
      <c r="G2263" s="61">
        <v>4.0764823961287213</v>
      </c>
      <c r="H2263" s="61">
        <v>4.0889718054764641</v>
      </c>
      <c r="I2263" s="61">
        <v>4.1480378549400605</v>
      </c>
      <c r="J2263" s="61">
        <v>4.1768033887454763</v>
      </c>
      <c r="K2263" s="61">
        <v>4.1188172064272948</v>
      </c>
      <c r="L2263" s="61">
        <v>4.2102222604729205</v>
      </c>
    </row>
    <row r="2264" spans="1:13" x14ac:dyDescent="0.25">
      <c r="A2264"/>
    </row>
    <row r="2265" spans="1:13" x14ac:dyDescent="0.25">
      <c r="A2265" s="71" t="s">
        <v>396</v>
      </c>
      <c r="B2265" s="71" t="s">
        <v>397</v>
      </c>
    </row>
    <row r="2266" spans="1:13" x14ac:dyDescent="0.25">
      <c r="A2266" s="71" t="s">
        <v>398</v>
      </c>
      <c r="B2266" s="71" t="s">
        <v>399</v>
      </c>
    </row>
    <row r="2268" spans="1:13" x14ac:dyDescent="0.25">
      <c r="A2268" s="30" t="s">
        <v>323</v>
      </c>
      <c r="B2268" s="1"/>
      <c r="C2268" s="1"/>
      <c r="D2268" s="1"/>
      <c r="E2268" s="1"/>
      <c r="F2268" s="1"/>
      <c r="G2268" s="1"/>
      <c r="H2268" s="1"/>
      <c r="I2268" s="1"/>
      <c r="J2268" s="1"/>
      <c r="K2268" s="1"/>
      <c r="L2268" s="1"/>
      <c r="M2268" s="2"/>
    </row>
    <row r="2270" spans="1:13" x14ac:dyDescent="0.25">
      <c r="B2270" s="10" t="s">
        <v>0</v>
      </c>
      <c r="C2270" s="11" t="s">
        <v>1</v>
      </c>
      <c r="D2270" s="12" t="s">
        <v>2</v>
      </c>
      <c r="E2270" s="11" t="s">
        <v>3</v>
      </c>
      <c r="F2270" s="12" t="s">
        <v>4</v>
      </c>
      <c r="G2270" s="11" t="s">
        <v>5</v>
      </c>
      <c r="H2270" s="11" t="s">
        <v>6</v>
      </c>
      <c r="I2270" s="11" t="s">
        <v>7</v>
      </c>
      <c r="J2270" s="11" t="s">
        <v>8</v>
      </c>
      <c r="K2270" s="11" t="s">
        <v>9</v>
      </c>
      <c r="L2270" s="11" t="s">
        <v>10</v>
      </c>
    </row>
    <row r="2271" spans="1:13" x14ac:dyDescent="0.25">
      <c r="A2271" s="27" t="s">
        <v>185</v>
      </c>
      <c r="B2271" s="13">
        <v>8.7806783995310889E-3</v>
      </c>
      <c r="C2271" s="14">
        <v>6.8630130110925794E-3</v>
      </c>
      <c r="D2271" s="4">
        <v>5.0171609532605743E-3</v>
      </c>
      <c r="E2271" s="14">
        <v>5.0943954510031279E-3</v>
      </c>
      <c r="F2271" s="4">
        <v>3.5487643113530959E-3</v>
      </c>
      <c r="G2271" s="22"/>
      <c r="H2271" s="14">
        <v>2.5475476927289127E-3</v>
      </c>
      <c r="I2271" s="22"/>
      <c r="J2271" s="22"/>
      <c r="K2271" s="14">
        <v>3.2231401690270087E-3</v>
      </c>
      <c r="L2271" s="14">
        <v>4.7819351507197207E-3</v>
      </c>
    </row>
    <row r="2272" spans="1:13" x14ac:dyDescent="0.25">
      <c r="A2272" s="28" t="s">
        <v>186</v>
      </c>
      <c r="B2272" s="15">
        <v>1.1639901365842578E-2</v>
      </c>
      <c r="C2272" s="16">
        <v>1.8718920038005384E-2</v>
      </c>
      <c r="D2272" s="6">
        <v>2.843407540247429E-2</v>
      </c>
      <c r="E2272" s="16">
        <v>1.3485234429200825E-2</v>
      </c>
      <c r="F2272" s="6">
        <v>1.4957178058274396E-2</v>
      </c>
      <c r="G2272" s="16">
        <v>1.1188956608347905E-2</v>
      </c>
      <c r="H2272" s="16">
        <v>1.0185610681176425E-2</v>
      </c>
      <c r="I2272" s="16">
        <v>6.1688272728363655E-3</v>
      </c>
      <c r="J2272" s="16">
        <v>7.7478615957421561E-3</v>
      </c>
      <c r="K2272" s="16">
        <v>5.5307503391218062E-3</v>
      </c>
      <c r="L2272" s="16">
        <v>3.1036856939991885E-3</v>
      </c>
    </row>
    <row r="2273" spans="1:12" x14ac:dyDescent="0.25">
      <c r="A2273" s="28" t="s">
        <v>77</v>
      </c>
      <c r="B2273" s="15">
        <v>8.4781541437407487E-2</v>
      </c>
      <c r="C2273" s="16">
        <v>0.11359761640453478</v>
      </c>
      <c r="D2273" s="6">
        <v>6.3512242067325905E-2</v>
      </c>
      <c r="E2273" s="16">
        <v>0.11237616024249136</v>
      </c>
      <c r="F2273" s="6">
        <v>0.11540614966871698</v>
      </c>
      <c r="G2273" s="16">
        <v>0.12307852269182701</v>
      </c>
      <c r="H2273" s="16">
        <v>0.10687334067165527</v>
      </c>
      <c r="I2273" s="16">
        <v>0.10921794189762693</v>
      </c>
      <c r="J2273" s="16">
        <v>0.10357317548009276</v>
      </c>
      <c r="K2273" s="16">
        <v>9.8637976105260247E-2</v>
      </c>
      <c r="L2273" s="16">
        <v>7.9453277965445476E-2</v>
      </c>
    </row>
    <row r="2274" spans="1:12" x14ac:dyDescent="0.25">
      <c r="A2274" s="28" t="s">
        <v>187</v>
      </c>
      <c r="B2274" s="15">
        <v>0.38575480104318949</v>
      </c>
      <c r="C2274" s="16">
        <v>0.3625853740356495</v>
      </c>
      <c r="D2274" s="6">
        <v>0.41798834941778634</v>
      </c>
      <c r="E2274" s="16">
        <v>0.39256672004639026</v>
      </c>
      <c r="F2274" s="6">
        <v>0.44261837524533554</v>
      </c>
      <c r="G2274" s="16">
        <v>0.42923764757485466</v>
      </c>
      <c r="H2274" s="16">
        <v>0.44532161644598228</v>
      </c>
      <c r="I2274" s="16">
        <v>0.47749863003835868</v>
      </c>
      <c r="J2274" s="16">
        <v>0.44650282741868674</v>
      </c>
      <c r="K2274" s="16">
        <v>0.45949125797381141</v>
      </c>
      <c r="L2274" s="16">
        <v>0.43632872173333048</v>
      </c>
    </row>
    <row r="2275" spans="1:12" x14ac:dyDescent="0.25">
      <c r="A2275" s="28" t="s">
        <v>188</v>
      </c>
      <c r="B2275" s="15">
        <v>0.50904307775402924</v>
      </c>
      <c r="C2275" s="16">
        <v>0.49823507651071774</v>
      </c>
      <c r="D2275" s="6">
        <v>0.48504817215915275</v>
      </c>
      <c r="E2275" s="16">
        <v>0.47647748983091437</v>
      </c>
      <c r="F2275" s="6">
        <v>0.4234695327163201</v>
      </c>
      <c r="G2275" s="16">
        <v>0.43649487312497043</v>
      </c>
      <c r="H2275" s="16">
        <v>0.43507188450845713</v>
      </c>
      <c r="I2275" s="16">
        <v>0.40711460079117801</v>
      </c>
      <c r="J2275" s="16">
        <v>0.44217613550547841</v>
      </c>
      <c r="K2275" s="16">
        <v>0.43311687541277932</v>
      </c>
      <c r="L2275" s="16">
        <v>0.47633237945650514</v>
      </c>
    </row>
    <row r="2276" spans="1:12" x14ac:dyDescent="0.25">
      <c r="A2276" s="59" t="s">
        <v>248</v>
      </c>
      <c r="B2276" s="17">
        <v>1</v>
      </c>
      <c r="C2276" s="18">
        <v>1</v>
      </c>
      <c r="D2276" s="8">
        <v>1</v>
      </c>
      <c r="E2276" s="18">
        <v>1</v>
      </c>
      <c r="F2276" s="8">
        <v>1</v>
      </c>
      <c r="G2276" s="18">
        <v>1</v>
      </c>
      <c r="H2276" s="18">
        <v>1</v>
      </c>
      <c r="I2276" s="18">
        <v>1</v>
      </c>
      <c r="J2276" s="18">
        <v>1</v>
      </c>
      <c r="K2276" s="18">
        <v>1</v>
      </c>
      <c r="L2276" s="18">
        <v>1</v>
      </c>
    </row>
    <row r="2277" spans="1:12" s="36" customFormat="1" x14ac:dyDescent="0.25">
      <c r="A2277" s="31" t="s">
        <v>249</v>
      </c>
      <c r="B2277" s="32">
        <v>500.00123000000269</v>
      </c>
      <c r="C2277" s="33">
        <v>499.99759500000022</v>
      </c>
      <c r="D2277" s="34">
        <v>499.99990500000064</v>
      </c>
      <c r="E2277" s="33">
        <v>499.9994650000005</v>
      </c>
      <c r="F2277" s="34">
        <v>499.99749303621132</v>
      </c>
      <c r="G2277" s="33">
        <v>500.01107954545353</v>
      </c>
      <c r="H2277" s="33">
        <v>500.00687022900593</v>
      </c>
      <c r="I2277" s="33">
        <v>500.01399999999956</v>
      </c>
      <c r="J2277" s="33">
        <v>500.01131639722979</v>
      </c>
      <c r="K2277" s="33">
        <v>500.00367231638387</v>
      </c>
      <c r="L2277" s="33">
        <v>499.99706601466892</v>
      </c>
    </row>
    <row r="2278" spans="1:12" x14ac:dyDescent="0.25">
      <c r="A2278" s="41" t="s">
        <v>250</v>
      </c>
      <c r="B2278" s="40">
        <v>932</v>
      </c>
      <c r="C2278" s="38">
        <v>590</v>
      </c>
      <c r="D2278" s="39">
        <v>407</v>
      </c>
      <c r="E2278" s="38">
        <v>392</v>
      </c>
      <c r="F2278" s="39">
        <v>359</v>
      </c>
      <c r="G2278" s="38">
        <v>176</v>
      </c>
      <c r="H2278" s="38">
        <v>393</v>
      </c>
      <c r="I2278" s="38">
        <v>200</v>
      </c>
      <c r="J2278" s="38">
        <v>433</v>
      </c>
      <c r="K2278" s="38">
        <v>354</v>
      </c>
      <c r="L2278" s="38">
        <v>409</v>
      </c>
    </row>
    <row r="2280" spans="1:12" x14ac:dyDescent="0.25">
      <c r="A2280" s="62" t="s">
        <v>379</v>
      </c>
      <c r="B2280" s="63">
        <f>B2271+B2272</f>
        <v>2.0420579765373668E-2</v>
      </c>
      <c r="C2280" s="63">
        <f>C2271+C2272</f>
        <v>2.5581933049097963E-2</v>
      </c>
      <c r="D2280" s="63">
        <f t="shared" ref="D2280:L2280" si="261">D2271+D2272</f>
        <v>3.3451236355734867E-2</v>
      </c>
      <c r="E2280" s="63">
        <f t="shared" si="261"/>
        <v>1.8579629880203952E-2</v>
      </c>
      <c r="F2280" s="63">
        <f t="shared" si="261"/>
        <v>1.8505942369627493E-2</v>
      </c>
      <c r="G2280" s="63">
        <f t="shared" si="261"/>
        <v>1.1188956608347905E-2</v>
      </c>
      <c r="H2280" s="63">
        <f t="shared" si="261"/>
        <v>1.2733158373905339E-2</v>
      </c>
      <c r="I2280" s="63">
        <f t="shared" si="261"/>
        <v>6.1688272728363655E-3</v>
      </c>
      <c r="J2280" s="63">
        <f t="shared" si="261"/>
        <v>7.7478615957421561E-3</v>
      </c>
      <c r="K2280" s="63">
        <f t="shared" si="261"/>
        <v>8.753890508148815E-3</v>
      </c>
      <c r="L2280" s="63">
        <f t="shared" si="261"/>
        <v>7.8856208447189088E-3</v>
      </c>
    </row>
    <row r="2281" spans="1:12" x14ac:dyDescent="0.25">
      <c r="A2281" s="64" t="s">
        <v>377</v>
      </c>
      <c r="B2281" s="63">
        <f>B2273</f>
        <v>8.4781541437407487E-2</v>
      </c>
      <c r="C2281" s="63">
        <f>C2273</f>
        <v>0.11359761640453478</v>
      </c>
      <c r="D2281" s="63">
        <f t="shared" ref="D2281:L2281" si="262">D2273</f>
        <v>6.3512242067325905E-2</v>
      </c>
      <c r="E2281" s="63">
        <f t="shared" si="262"/>
        <v>0.11237616024249136</v>
      </c>
      <c r="F2281" s="63">
        <f t="shared" si="262"/>
        <v>0.11540614966871698</v>
      </c>
      <c r="G2281" s="63">
        <f t="shared" si="262"/>
        <v>0.12307852269182701</v>
      </c>
      <c r="H2281" s="63">
        <f t="shared" si="262"/>
        <v>0.10687334067165527</v>
      </c>
      <c r="I2281" s="63">
        <f t="shared" si="262"/>
        <v>0.10921794189762693</v>
      </c>
      <c r="J2281" s="63">
        <f t="shared" si="262"/>
        <v>0.10357317548009276</v>
      </c>
      <c r="K2281" s="63">
        <f t="shared" si="262"/>
        <v>9.8637976105260247E-2</v>
      </c>
      <c r="L2281" s="63">
        <f t="shared" si="262"/>
        <v>7.9453277965445476E-2</v>
      </c>
    </row>
    <row r="2282" spans="1:12" x14ac:dyDescent="0.25">
      <c r="A2282" s="65" t="s">
        <v>380</v>
      </c>
      <c r="B2282" s="63">
        <f>B2274+B2275</f>
        <v>0.89479787879721873</v>
      </c>
      <c r="C2282" s="63">
        <f>C2274+C2275</f>
        <v>0.86082045054636724</v>
      </c>
      <c r="D2282" s="63">
        <f t="shared" ref="D2282:L2282" si="263">D2274+D2275</f>
        <v>0.90303652157693914</v>
      </c>
      <c r="E2282" s="63">
        <f t="shared" si="263"/>
        <v>0.86904420987730457</v>
      </c>
      <c r="F2282" s="63">
        <f t="shared" si="263"/>
        <v>0.86608790796165569</v>
      </c>
      <c r="G2282" s="63">
        <f t="shared" si="263"/>
        <v>0.86573252069982509</v>
      </c>
      <c r="H2282" s="63">
        <f t="shared" si="263"/>
        <v>0.88039350095443947</v>
      </c>
      <c r="I2282" s="63">
        <f t="shared" si="263"/>
        <v>0.88461323082953669</v>
      </c>
      <c r="J2282" s="63">
        <f t="shared" si="263"/>
        <v>0.88867896292416515</v>
      </c>
      <c r="K2282" s="63">
        <f t="shared" si="263"/>
        <v>0.89260813338659073</v>
      </c>
      <c r="L2282" s="63">
        <f t="shared" si="263"/>
        <v>0.91266110118983557</v>
      </c>
    </row>
    <row r="2283" spans="1:12" x14ac:dyDescent="0.25">
      <c r="A2283"/>
    </row>
    <row r="2284" spans="1:12" x14ac:dyDescent="0.25">
      <c r="A2284" s="60" t="s">
        <v>374</v>
      </c>
      <c r="B2284" s="61">
        <v>4.3746396983863418</v>
      </c>
      <c r="C2284" s="61">
        <v>4.3266105809968911</v>
      </c>
      <c r="D2284" s="61">
        <v>4.3496162964270919</v>
      </c>
      <c r="E2284" s="61">
        <v>4.3218476743770147</v>
      </c>
      <c r="F2284" s="61">
        <v>4.2675027339969951</v>
      </c>
      <c r="G2284" s="61">
        <v>4.2910384372164483</v>
      </c>
      <c r="H2284" s="61">
        <v>4.3001846793962635</v>
      </c>
      <c r="I2284" s="61">
        <v>4.2855590043478786</v>
      </c>
      <c r="J2284" s="61">
        <v>4.3231072368338976</v>
      </c>
      <c r="K2284" s="61">
        <v>4.3137479781221915</v>
      </c>
      <c r="L2284" s="61">
        <v>4.3763259246508985</v>
      </c>
    </row>
    <row r="2285" spans="1:12" x14ac:dyDescent="0.25">
      <c r="A2285"/>
    </row>
    <row r="2286" spans="1:12" x14ac:dyDescent="0.25">
      <c r="A2286" s="71" t="s">
        <v>396</v>
      </c>
      <c r="B2286" s="71" t="s">
        <v>397</v>
      </c>
    </row>
    <row r="2287" spans="1:12" x14ac:dyDescent="0.25">
      <c r="A2287" s="71" t="s">
        <v>398</v>
      </c>
      <c r="B2287" s="71" t="s">
        <v>399</v>
      </c>
    </row>
    <row r="2289" spans="1:14" x14ac:dyDescent="0.25">
      <c r="A2289" s="30" t="s">
        <v>509</v>
      </c>
      <c r="B2289" s="1"/>
      <c r="C2289" s="1"/>
      <c r="D2289" s="1"/>
      <c r="E2289" s="1"/>
      <c r="F2289" s="1"/>
      <c r="G2289" s="1"/>
      <c r="H2289" s="1"/>
      <c r="I2289" s="1"/>
      <c r="J2289" s="1"/>
      <c r="K2289" s="1"/>
      <c r="L2289" s="1"/>
      <c r="M2289" s="1"/>
      <c r="N2289" s="2"/>
    </row>
    <row r="2291" spans="1:14" x14ac:dyDescent="0.25">
      <c r="B2291" s="10" t="s">
        <v>0</v>
      </c>
      <c r="C2291" s="11" t="s">
        <v>1</v>
      </c>
      <c r="D2291" s="12" t="s">
        <v>2</v>
      </c>
      <c r="E2291" s="11" t="s">
        <v>3</v>
      </c>
      <c r="F2291" s="12" t="s">
        <v>4</v>
      </c>
      <c r="G2291" s="11" t="s">
        <v>5</v>
      </c>
      <c r="H2291" s="11" t="s">
        <v>6</v>
      </c>
      <c r="I2291" s="11" t="s">
        <v>7</v>
      </c>
      <c r="J2291" s="11" t="s">
        <v>8</v>
      </c>
      <c r="K2291" s="11" t="s">
        <v>9</v>
      </c>
      <c r="L2291" s="11" t="s">
        <v>10</v>
      </c>
      <c r="M2291" s="11" t="s">
        <v>11</v>
      </c>
    </row>
    <row r="2292" spans="1:14" x14ac:dyDescent="0.25">
      <c r="A2292" s="27" t="s">
        <v>185</v>
      </c>
      <c r="B2292" s="13">
        <v>1.6339259805420808E-2</v>
      </c>
      <c r="C2292" s="14">
        <v>1.8361018316498081E-2</v>
      </c>
      <c r="D2292" s="4">
        <v>1.5061972861774822E-2</v>
      </c>
      <c r="E2292" s="14">
        <v>2.0078121483589988E-2</v>
      </c>
      <c r="F2292" s="4">
        <v>9.4435013880292493E-3</v>
      </c>
      <c r="G2292" s="14">
        <v>7.1316601507125767E-3</v>
      </c>
      <c r="H2292" s="14">
        <v>1.7800773220927789E-2</v>
      </c>
      <c r="I2292" s="14">
        <v>9.7967256916806338E-3</v>
      </c>
      <c r="J2292" s="14">
        <v>8.3180565428311211E-3</v>
      </c>
      <c r="K2292" s="14">
        <v>1.4284640847270623E-2</v>
      </c>
      <c r="L2292" s="14">
        <v>6.4601846074402456E-3</v>
      </c>
      <c r="M2292" s="14">
        <v>4.8671595418036291E-3</v>
      </c>
    </row>
    <row r="2293" spans="1:14" x14ac:dyDescent="0.25">
      <c r="A2293" s="28" t="s">
        <v>186</v>
      </c>
      <c r="B2293" s="15">
        <v>4.1514537874236618E-2</v>
      </c>
      <c r="C2293" s="16">
        <v>6.555652532688673E-2</v>
      </c>
      <c r="D2293" s="6">
        <v>6.3533222071312082E-2</v>
      </c>
      <c r="E2293" s="16">
        <v>5.783630188484299E-2</v>
      </c>
      <c r="F2293" s="6">
        <v>6.3437086871187709E-2</v>
      </c>
      <c r="G2293" s="16">
        <v>8.4471423644589802E-2</v>
      </c>
      <c r="H2293" s="16">
        <v>4.0728702455487965E-2</v>
      </c>
      <c r="I2293" s="16">
        <v>2.6849248221049817E-2</v>
      </c>
      <c r="J2293" s="16">
        <v>3.4878425384367695E-2</v>
      </c>
      <c r="K2293" s="16">
        <v>3.2268972035798628E-2</v>
      </c>
      <c r="L2293" s="16">
        <v>3.683004496847906E-2</v>
      </c>
      <c r="M2293" s="16">
        <v>2.9942761754144578E-2</v>
      </c>
    </row>
    <row r="2294" spans="1:14" x14ac:dyDescent="0.25">
      <c r="A2294" s="28" t="s">
        <v>77</v>
      </c>
      <c r="B2294" s="15">
        <v>0.21336948511106626</v>
      </c>
      <c r="C2294" s="16">
        <v>0.18481366895374776</v>
      </c>
      <c r="D2294" s="6">
        <v>0.20565114907371837</v>
      </c>
      <c r="E2294" s="16">
        <v>0.2049736593218153</v>
      </c>
      <c r="F2294" s="6">
        <v>0.16579136051378529</v>
      </c>
      <c r="G2294" s="16">
        <v>0.23091079231767048</v>
      </c>
      <c r="H2294" s="16">
        <v>0.21121287391979898</v>
      </c>
      <c r="I2294" s="16">
        <v>0.26741951225365707</v>
      </c>
      <c r="J2294" s="16">
        <v>0.21989548504444889</v>
      </c>
      <c r="K2294" s="16">
        <v>0.22540625407835976</v>
      </c>
      <c r="L2294" s="16">
        <v>0.17693160057662971</v>
      </c>
      <c r="M2294" s="16">
        <v>0.19074590982253803</v>
      </c>
    </row>
    <row r="2295" spans="1:14" x14ac:dyDescent="0.25">
      <c r="A2295" s="28" t="s">
        <v>187</v>
      </c>
      <c r="B2295" s="15">
        <v>0.3902091900853929</v>
      </c>
      <c r="C2295" s="16">
        <v>0.39690043909111217</v>
      </c>
      <c r="D2295" s="6">
        <v>0.40296833656398379</v>
      </c>
      <c r="E2295" s="16">
        <v>0.3928673703680865</v>
      </c>
      <c r="F2295" s="6">
        <v>0.45643237208431647</v>
      </c>
      <c r="G2295" s="16">
        <v>0.41497432727342909</v>
      </c>
      <c r="H2295" s="16">
        <v>0.4580043938327556</v>
      </c>
      <c r="I2295" s="16">
        <v>0.39803785494006144</v>
      </c>
      <c r="J2295" s="16">
        <v>0.41548528462866247</v>
      </c>
      <c r="K2295" s="16">
        <v>0.4442159464365516</v>
      </c>
      <c r="L2295" s="16">
        <v>0.44152484024356087</v>
      </c>
      <c r="M2295" s="16">
        <v>0.44045323154522686</v>
      </c>
    </row>
    <row r="2296" spans="1:14" x14ac:dyDescent="0.25">
      <c r="A2296" s="28" t="s">
        <v>188</v>
      </c>
      <c r="B2296" s="15">
        <v>0.33856752712388349</v>
      </c>
      <c r="C2296" s="16">
        <v>0.33436834831175521</v>
      </c>
      <c r="D2296" s="6">
        <v>0.31278531942921101</v>
      </c>
      <c r="E2296" s="16">
        <v>0.32424454694166527</v>
      </c>
      <c r="F2296" s="6">
        <v>0.30489567914268129</v>
      </c>
      <c r="G2296" s="16">
        <v>0.26251179661359797</v>
      </c>
      <c r="H2296" s="16">
        <v>0.27225325657102961</v>
      </c>
      <c r="I2296" s="16">
        <v>0.29789665889355105</v>
      </c>
      <c r="J2296" s="16">
        <v>0.32142274839968971</v>
      </c>
      <c r="K2296" s="16">
        <v>0.28382418660201947</v>
      </c>
      <c r="L2296" s="16">
        <v>0.33825332960389021</v>
      </c>
      <c r="M2296" s="16">
        <v>0.33399093733628699</v>
      </c>
    </row>
    <row r="2297" spans="1:14" x14ac:dyDescent="0.25">
      <c r="A2297" s="59" t="s">
        <v>248</v>
      </c>
      <c r="B2297" s="17">
        <v>1</v>
      </c>
      <c r="C2297" s="18">
        <v>1</v>
      </c>
      <c r="D2297" s="8">
        <v>1</v>
      </c>
      <c r="E2297" s="18">
        <v>1</v>
      </c>
      <c r="F2297" s="8">
        <v>1</v>
      </c>
      <c r="G2297" s="18">
        <v>1</v>
      </c>
      <c r="H2297" s="18">
        <v>1</v>
      </c>
      <c r="I2297" s="18">
        <v>1</v>
      </c>
      <c r="J2297" s="18">
        <v>1</v>
      </c>
      <c r="K2297" s="18">
        <v>1</v>
      </c>
      <c r="L2297" s="18">
        <v>1</v>
      </c>
      <c r="M2297" s="18">
        <v>1</v>
      </c>
    </row>
    <row r="2298" spans="1:14" s="36" customFormat="1" x14ac:dyDescent="0.25">
      <c r="A2298" s="31" t="s">
        <v>249</v>
      </c>
      <c r="B2298" s="32">
        <v>500.00123000000218</v>
      </c>
      <c r="C2298" s="33">
        <v>499.99759500000056</v>
      </c>
      <c r="D2298" s="34">
        <v>499.99990500000069</v>
      </c>
      <c r="E2298" s="33">
        <v>499.99946499999999</v>
      </c>
      <c r="F2298" s="34">
        <v>499.99749303621138</v>
      </c>
      <c r="G2298" s="33">
        <v>500.01107954545404</v>
      </c>
      <c r="H2298" s="33">
        <v>500.00687022900667</v>
      </c>
      <c r="I2298" s="33">
        <v>500.01400000000001</v>
      </c>
      <c r="J2298" s="33">
        <v>500.01131639722922</v>
      </c>
      <c r="K2298" s="33">
        <v>500.00367231638376</v>
      </c>
      <c r="L2298" s="33">
        <v>499.99706601466949</v>
      </c>
      <c r="M2298" s="33">
        <v>500.00550351288166</v>
      </c>
    </row>
    <row r="2299" spans="1:14" x14ac:dyDescent="0.25">
      <c r="A2299" s="41" t="s">
        <v>250</v>
      </c>
      <c r="B2299" s="40">
        <v>932</v>
      </c>
      <c r="C2299" s="38">
        <v>590</v>
      </c>
      <c r="D2299" s="39">
        <v>407</v>
      </c>
      <c r="E2299" s="38">
        <v>392</v>
      </c>
      <c r="F2299" s="39">
        <v>359</v>
      </c>
      <c r="G2299" s="38">
        <v>176</v>
      </c>
      <c r="H2299" s="38">
        <v>393</v>
      </c>
      <c r="I2299" s="38">
        <v>200</v>
      </c>
      <c r="J2299" s="38">
        <v>433</v>
      </c>
      <c r="K2299" s="38">
        <v>354</v>
      </c>
      <c r="L2299" s="38">
        <v>409</v>
      </c>
      <c r="M2299" s="38">
        <v>427</v>
      </c>
    </row>
    <row r="2301" spans="1:14" x14ac:dyDescent="0.25">
      <c r="A2301" s="62" t="s">
        <v>379</v>
      </c>
      <c r="B2301" s="63">
        <f>B2292+B2293</f>
        <v>5.7853797679657426E-2</v>
      </c>
      <c r="C2301" s="63">
        <f>C2292+C2293</f>
        <v>8.3917543643384815E-2</v>
      </c>
      <c r="D2301" s="63">
        <f t="shared" ref="D2301:L2301" si="264">D2292+D2293</f>
        <v>7.8595194933086907E-2</v>
      </c>
      <c r="E2301" s="63">
        <f t="shared" si="264"/>
        <v>7.7914423368432975E-2</v>
      </c>
      <c r="F2301" s="63">
        <f t="shared" si="264"/>
        <v>7.2880588259216963E-2</v>
      </c>
      <c r="G2301" s="63">
        <f t="shared" si="264"/>
        <v>9.1603083795302381E-2</v>
      </c>
      <c r="H2301" s="63">
        <f t="shared" si="264"/>
        <v>5.8529475676415754E-2</v>
      </c>
      <c r="I2301" s="63">
        <f t="shared" si="264"/>
        <v>3.6645973912730452E-2</v>
      </c>
      <c r="J2301" s="63">
        <f t="shared" si="264"/>
        <v>4.3196481927198813E-2</v>
      </c>
      <c r="K2301" s="63">
        <f t="shared" si="264"/>
        <v>4.6553612883069251E-2</v>
      </c>
      <c r="L2301" s="63">
        <f t="shared" si="264"/>
        <v>4.3290229575919305E-2</v>
      </c>
      <c r="M2301" s="63">
        <f t="shared" ref="M2301" si="265">M2292+M2293</f>
        <v>3.4809921295948204E-2</v>
      </c>
    </row>
    <row r="2302" spans="1:14" x14ac:dyDescent="0.25">
      <c r="A2302" s="64" t="s">
        <v>377</v>
      </c>
      <c r="B2302" s="63">
        <f>B2294</f>
        <v>0.21336948511106626</v>
      </c>
      <c r="C2302" s="63">
        <f>C2294</f>
        <v>0.18481366895374776</v>
      </c>
      <c r="D2302" s="63">
        <f t="shared" ref="D2302:L2302" si="266">D2294</f>
        <v>0.20565114907371837</v>
      </c>
      <c r="E2302" s="63">
        <f t="shared" si="266"/>
        <v>0.2049736593218153</v>
      </c>
      <c r="F2302" s="63">
        <f t="shared" si="266"/>
        <v>0.16579136051378529</v>
      </c>
      <c r="G2302" s="63">
        <f t="shared" si="266"/>
        <v>0.23091079231767048</v>
      </c>
      <c r="H2302" s="63">
        <f t="shared" si="266"/>
        <v>0.21121287391979898</v>
      </c>
      <c r="I2302" s="63">
        <f t="shared" si="266"/>
        <v>0.26741951225365707</v>
      </c>
      <c r="J2302" s="63">
        <f t="shared" si="266"/>
        <v>0.21989548504444889</v>
      </c>
      <c r="K2302" s="63">
        <f t="shared" si="266"/>
        <v>0.22540625407835976</v>
      </c>
      <c r="L2302" s="63">
        <f t="shared" si="266"/>
        <v>0.17693160057662971</v>
      </c>
      <c r="M2302" s="63">
        <f t="shared" ref="M2302" si="267">M2294</f>
        <v>0.19074590982253803</v>
      </c>
    </row>
    <row r="2303" spans="1:14" x14ac:dyDescent="0.25">
      <c r="A2303" s="65" t="s">
        <v>380</v>
      </c>
      <c r="B2303" s="63">
        <f>B2295+B2296</f>
        <v>0.72877671720927639</v>
      </c>
      <c r="C2303" s="63">
        <f>C2295+C2296</f>
        <v>0.73126878740286738</v>
      </c>
      <c r="D2303" s="63">
        <f t="shared" ref="D2303:L2303" si="268">D2295+D2296</f>
        <v>0.71575365599319474</v>
      </c>
      <c r="E2303" s="63">
        <f t="shared" si="268"/>
        <v>0.71711191730975177</v>
      </c>
      <c r="F2303" s="63">
        <f t="shared" si="268"/>
        <v>0.76132805122699776</v>
      </c>
      <c r="G2303" s="63">
        <f t="shared" si="268"/>
        <v>0.67748612388702711</v>
      </c>
      <c r="H2303" s="63">
        <f t="shared" si="268"/>
        <v>0.73025765040378521</v>
      </c>
      <c r="I2303" s="63">
        <f t="shared" si="268"/>
        <v>0.69593451383361249</v>
      </c>
      <c r="J2303" s="63">
        <f t="shared" si="268"/>
        <v>0.73690803302835217</v>
      </c>
      <c r="K2303" s="63">
        <f t="shared" si="268"/>
        <v>0.72804013303857107</v>
      </c>
      <c r="L2303" s="63">
        <f t="shared" si="268"/>
        <v>0.77977816984745107</v>
      </c>
      <c r="M2303" s="63">
        <f t="shared" ref="M2303" si="269">M2295+M2296</f>
        <v>0.77444416888151379</v>
      </c>
    </row>
    <row r="2304" spans="1:14" x14ac:dyDescent="0.25">
      <c r="A2304"/>
    </row>
    <row r="2305" spans="1:14" x14ac:dyDescent="0.25">
      <c r="A2305" s="60" t="s">
        <v>374</v>
      </c>
      <c r="B2305" s="61">
        <v>3.9931511868480829</v>
      </c>
      <c r="C2305" s="61">
        <v>3.9633585737547397</v>
      </c>
      <c r="D2305" s="61">
        <v>3.9348818076275425</v>
      </c>
      <c r="E2305" s="61">
        <v>3.9433639193993928</v>
      </c>
      <c r="F2305" s="61">
        <v>3.983899640722437</v>
      </c>
      <c r="G2305" s="61">
        <v>3.8412631765546119</v>
      </c>
      <c r="H2305" s="61">
        <v>3.9261806580774716</v>
      </c>
      <c r="I2305" s="61">
        <v>3.9473884731227531</v>
      </c>
      <c r="J2305" s="61">
        <v>4.0068162429580134</v>
      </c>
      <c r="K2305" s="61">
        <v>3.9510260659102507</v>
      </c>
      <c r="L2305" s="61">
        <v>4.0682810852679827</v>
      </c>
      <c r="M2305" s="61">
        <v>4.068758025380049</v>
      </c>
    </row>
    <row r="2306" spans="1:14" x14ac:dyDescent="0.25">
      <c r="A2306"/>
    </row>
    <row r="2307" spans="1:14" x14ac:dyDescent="0.25">
      <c r="A2307" s="71" t="s">
        <v>396</v>
      </c>
      <c r="B2307" s="71" t="s">
        <v>397</v>
      </c>
    </row>
    <row r="2308" spans="1:14" x14ac:dyDescent="0.25">
      <c r="A2308" s="71" t="s">
        <v>398</v>
      </c>
      <c r="B2308" s="71" t="s">
        <v>399</v>
      </c>
    </row>
    <row r="2310" spans="1:14" x14ac:dyDescent="0.25">
      <c r="A2310" s="30" t="s">
        <v>516</v>
      </c>
      <c r="B2310" s="1"/>
      <c r="C2310" s="1"/>
      <c r="D2310" s="1"/>
      <c r="E2310" s="1"/>
      <c r="F2310" s="1"/>
      <c r="G2310" s="1"/>
      <c r="H2310" s="1"/>
      <c r="I2310" s="1"/>
      <c r="J2310" s="1"/>
      <c r="K2310" s="1"/>
      <c r="L2310" s="1"/>
      <c r="M2310" s="1"/>
      <c r="N2310" s="2"/>
    </row>
    <row r="2312" spans="1:14" x14ac:dyDescent="0.25">
      <c r="B2312" s="10" t="s">
        <v>0</v>
      </c>
      <c r="C2312" s="11" t="s">
        <v>1</v>
      </c>
      <c r="D2312" s="12" t="s">
        <v>2</v>
      </c>
      <c r="E2312" s="11" t="s">
        <v>3</v>
      </c>
      <c r="F2312" s="12" t="s">
        <v>4</v>
      </c>
      <c r="G2312" s="11" t="s">
        <v>5</v>
      </c>
      <c r="H2312" s="11" t="s">
        <v>6</v>
      </c>
      <c r="I2312" s="11" t="s">
        <v>7</v>
      </c>
      <c r="J2312" s="11" t="s">
        <v>8</v>
      </c>
      <c r="K2312" s="11" t="s">
        <v>9</v>
      </c>
      <c r="L2312" s="11" t="s">
        <v>10</v>
      </c>
      <c r="M2312" s="11" t="s">
        <v>11</v>
      </c>
    </row>
    <row r="2313" spans="1:14" x14ac:dyDescent="0.25">
      <c r="A2313" s="27" t="s">
        <v>185</v>
      </c>
      <c r="B2313" s="13">
        <v>2.4474229793394607E-2</v>
      </c>
      <c r="C2313" s="14">
        <v>2.076798989403137E-2</v>
      </c>
      <c r="D2313" s="4">
        <v>8.3549415874388869E-3</v>
      </c>
      <c r="E2313" s="14">
        <v>1.1986742825814824E-2</v>
      </c>
      <c r="F2313" s="4">
        <v>9.0624409815982382E-3</v>
      </c>
      <c r="G2313" s="14">
        <v>1.4263320301425157E-2</v>
      </c>
      <c r="H2313" s="14">
        <v>5.0859352059793705E-3</v>
      </c>
      <c r="I2313" s="14">
        <v>1.9593451383361271E-2</v>
      </c>
      <c r="J2313" s="14">
        <v>6.0894695685871254E-3</v>
      </c>
      <c r="K2313" s="14">
        <v>6.4462803380540175E-3</v>
      </c>
      <c r="L2313" s="14">
        <v>1.2667555995438609E-2</v>
      </c>
      <c r="M2313" s="14">
        <v>1.1829143800993269E-2</v>
      </c>
    </row>
    <row r="2314" spans="1:14" x14ac:dyDescent="0.25">
      <c r="A2314" s="28" t="s">
        <v>186</v>
      </c>
      <c r="B2314" s="15">
        <v>6.2055117344411007E-2</v>
      </c>
      <c r="C2314" s="16">
        <v>6.6402109394146078E-2</v>
      </c>
      <c r="D2314" s="6">
        <v>6.5202112388401234E-2</v>
      </c>
      <c r="E2314" s="16">
        <v>6.7426172146004187E-2</v>
      </c>
      <c r="F2314" s="6">
        <v>3.6190153599655946E-2</v>
      </c>
      <c r="G2314" s="16">
        <v>5.4961850277181409E-2</v>
      </c>
      <c r="H2314" s="16">
        <v>3.0538511684572354E-2</v>
      </c>
      <c r="I2314" s="16">
        <v>2.9390177075041907E-2</v>
      </c>
      <c r="J2314" s="16">
        <v>4.9285951495785983E-2</v>
      </c>
      <c r="K2314" s="16">
        <v>4.607706271083889E-2</v>
      </c>
      <c r="L2314" s="16">
        <v>3.6324418529595288E-2</v>
      </c>
      <c r="M2314" s="16">
        <v>3.967708083775183E-2</v>
      </c>
    </row>
    <row r="2315" spans="1:14" x14ac:dyDescent="0.25">
      <c r="A2315" s="28" t="s">
        <v>77</v>
      </c>
      <c r="B2315" s="15">
        <v>0.22107076616591489</v>
      </c>
      <c r="C2315" s="16">
        <v>0.21725861501393851</v>
      </c>
      <c r="D2315" s="6">
        <v>0.19900705781134101</v>
      </c>
      <c r="E2315" s="16">
        <v>0.22804876401217725</v>
      </c>
      <c r="F2315" s="6">
        <v>0.22770420575924896</v>
      </c>
      <c r="G2315" s="16">
        <v>0.22181326663784179</v>
      </c>
      <c r="H2315" s="16">
        <v>0.2188371966390289</v>
      </c>
      <c r="I2315" s="16">
        <v>0.22532469090865476</v>
      </c>
      <c r="J2315" s="16">
        <v>0.24816643872725236</v>
      </c>
      <c r="K2315" s="16">
        <v>0.2253686837328312</v>
      </c>
      <c r="L2315" s="16">
        <v>0.21904920713471221</v>
      </c>
      <c r="M2315" s="16">
        <v>0.22136618168371436</v>
      </c>
    </row>
    <row r="2316" spans="1:14" x14ac:dyDescent="0.25">
      <c r="A2316" s="28" t="s">
        <v>187</v>
      </c>
      <c r="B2316" s="15">
        <v>0.35102847646994823</v>
      </c>
      <c r="C2316" s="16">
        <v>0.31485301444299957</v>
      </c>
      <c r="D2316" s="6">
        <v>0.39632424530160665</v>
      </c>
      <c r="E2316" s="16">
        <v>0.36559744118926235</v>
      </c>
      <c r="F2316" s="6">
        <v>0.44540501874382632</v>
      </c>
      <c r="G2316" s="16">
        <v>0.44854119709847273</v>
      </c>
      <c r="H2316" s="16">
        <v>0.43767439327805602</v>
      </c>
      <c r="I2316" s="16">
        <v>0.46698192450611342</v>
      </c>
      <c r="J2316" s="16">
        <v>0.38003666429720573</v>
      </c>
      <c r="K2316" s="16">
        <v>0.43689170644509395</v>
      </c>
      <c r="L2316" s="16">
        <v>0.43481184241667847</v>
      </c>
      <c r="M2316" s="16">
        <v>0.40706062485963285</v>
      </c>
    </row>
    <row r="2317" spans="1:14" x14ac:dyDescent="0.25">
      <c r="A2317" s="28" t="s">
        <v>188</v>
      </c>
      <c r="B2317" s="15">
        <v>0.34137141022633116</v>
      </c>
      <c r="C2317" s="16">
        <v>0.38071827125488444</v>
      </c>
      <c r="D2317" s="6">
        <v>0.33111164291121237</v>
      </c>
      <c r="E2317" s="16">
        <v>0.32694087982674147</v>
      </c>
      <c r="F2317" s="6">
        <v>0.28163818091567039</v>
      </c>
      <c r="G2317" s="16">
        <v>0.26042036568507887</v>
      </c>
      <c r="H2317" s="16">
        <v>0.30786396319236337</v>
      </c>
      <c r="I2317" s="16">
        <v>0.25870975612682873</v>
      </c>
      <c r="J2317" s="16">
        <v>0.3164214759111687</v>
      </c>
      <c r="K2317" s="16">
        <v>0.28521626677318196</v>
      </c>
      <c r="L2317" s="16">
        <v>0.29714697592357531</v>
      </c>
      <c r="M2317" s="16">
        <v>0.32006696881790764</v>
      </c>
    </row>
    <row r="2318" spans="1:14" x14ac:dyDescent="0.25">
      <c r="A2318" s="59" t="s">
        <v>248</v>
      </c>
      <c r="B2318" s="17">
        <v>1</v>
      </c>
      <c r="C2318" s="18">
        <v>1</v>
      </c>
      <c r="D2318" s="8">
        <v>1</v>
      </c>
      <c r="E2318" s="18">
        <v>1</v>
      </c>
      <c r="F2318" s="8">
        <v>1</v>
      </c>
      <c r="G2318" s="18">
        <v>1</v>
      </c>
      <c r="H2318" s="18">
        <v>1</v>
      </c>
      <c r="I2318" s="18">
        <v>1</v>
      </c>
      <c r="J2318" s="18">
        <v>1</v>
      </c>
      <c r="K2318" s="18">
        <v>1</v>
      </c>
      <c r="L2318" s="18">
        <v>1</v>
      </c>
      <c r="M2318" s="18">
        <v>1</v>
      </c>
    </row>
    <row r="2319" spans="1:14" s="36" customFormat="1" x14ac:dyDescent="0.25">
      <c r="A2319" s="31" t="s">
        <v>249</v>
      </c>
      <c r="B2319" s="32">
        <v>500.00123000000207</v>
      </c>
      <c r="C2319" s="33">
        <v>499.99759500000062</v>
      </c>
      <c r="D2319" s="34">
        <v>499.99990500000081</v>
      </c>
      <c r="E2319" s="33">
        <v>499.99946499999993</v>
      </c>
      <c r="F2319" s="34">
        <v>499.99749303621155</v>
      </c>
      <c r="G2319" s="33">
        <v>500.01107954545392</v>
      </c>
      <c r="H2319" s="33">
        <v>500.00687022900638</v>
      </c>
      <c r="I2319" s="33">
        <v>500.0139999999999</v>
      </c>
      <c r="J2319" s="33">
        <v>500.011316397229</v>
      </c>
      <c r="K2319" s="33">
        <v>500.00367231638387</v>
      </c>
      <c r="L2319" s="33">
        <v>499.99706601466977</v>
      </c>
      <c r="M2319" s="33">
        <v>500.00550351288166</v>
      </c>
    </row>
    <row r="2320" spans="1:14" x14ac:dyDescent="0.25">
      <c r="A2320" s="41" t="s">
        <v>250</v>
      </c>
      <c r="B2320" s="40">
        <v>932</v>
      </c>
      <c r="C2320" s="38">
        <v>590</v>
      </c>
      <c r="D2320" s="39">
        <v>407</v>
      </c>
      <c r="E2320" s="38">
        <v>392</v>
      </c>
      <c r="F2320" s="39">
        <v>359</v>
      </c>
      <c r="G2320" s="38">
        <v>176</v>
      </c>
      <c r="H2320" s="38">
        <v>393</v>
      </c>
      <c r="I2320" s="38">
        <v>200</v>
      </c>
      <c r="J2320" s="38">
        <v>433</v>
      </c>
      <c r="K2320" s="38">
        <v>354</v>
      </c>
      <c r="L2320" s="38">
        <v>409</v>
      </c>
      <c r="M2320" s="38">
        <v>427</v>
      </c>
    </row>
    <row r="2322" spans="1:14" x14ac:dyDescent="0.25">
      <c r="A2322" s="62" t="s">
        <v>379</v>
      </c>
      <c r="B2322" s="63">
        <f>B2313+B2314</f>
        <v>8.6529347137805607E-2</v>
      </c>
      <c r="C2322" s="63">
        <f>C2313+C2314</f>
        <v>8.7170099288177455E-2</v>
      </c>
      <c r="D2322" s="63">
        <f t="shared" ref="D2322:L2322" si="270">D2313+D2314</f>
        <v>7.3557053975840114E-2</v>
      </c>
      <c r="E2322" s="63">
        <f t="shared" si="270"/>
        <v>7.9412914971819015E-2</v>
      </c>
      <c r="F2322" s="63">
        <f t="shared" si="270"/>
        <v>4.5252594581254184E-2</v>
      </c>
      <c r="G2322" s="63">
        <f t="shared" si="270"/>
        <v>6.9225170578606568E-2</v>
      </c>
      <c r="H2322" s="63">
        <f t="shared" si="270"/>
        <v>3.5624446890551727E-2</v>
      </c>
      <c r="I2322" s="63">
        <f t="shared" si="270"/>
        <v>4.8983628458403178E-2</v>
      </c>
      <c r="J2322" s="63">
        <f t="shared" si="270"/>
        <v>5.5375421064373112E-2</v>
      </c>
      <c r="K2322" s="63">
        <f t="shared" si="270"/>
        <v>5.2523343048892904E-2</v>
      </c>
      <c r="L2322" s="63">
        <f t="shared" si="270"/>
        <v>4.8991974525033899E-2</v>
      </c>
      <c r="M2322" s="63">
        <f t="shared" ref="M2322" si="271">M2313+M2314</f>
        <v>5.1506224638745102E-2</v>
      </c>
    </row>
    <row r="2323" spans="1:14" x14ac:dyDescent="0.25">
      <c r="A2323" s="64" t="s">
        <v>377</v>
      </c>
      <c r="B2323" s="63">
        <f>B2315</f>
        <v>0.22107076616591489</v>
      </c>
      <c r="C2323" s="63">
        <f>C2315</f>
        <v>0.21725861501393851</v>
      </c>
      <c r="D2323" s="63">
        <f t="shared" ref="D2323:L2323" si="272">D2315</f>
        <v>0.19900705781134101</v>
      </c>
      <c r="E2323" s="63">
        <f t="shared" si="272"/>
        <v>0.22804876401217725</v>
      </c>
      <c r="F2323" s="63">
        <f t="shared" si="272"/>
        <v>0.22770420575924896</v>
      </c>
      <c r="G2323" s="63">
        <f t="shared" si="272"/>
        <v>0.22181326663784179</v>
      </c>
      <c r="H2323" s="63">
        <f t="shared" si="272"/>
        <v>0.2188371966390289</v>
      </c>
      <c r="I2323" s="63">
        <f t="shared" si="272"/>
        <v>0.22532469090865476</v>
      </c>
      <c r="J2323" s="63">
        <f t="shared" si="272"/>
        <v>0.24816643872725236</v>
      </c>
      <c r="K2323" s="63">
        <f t="shared" si="272"/>
        <v>0.2253686837328312</v>
      </c>
      <c r="L2323" s="63">
        <f t="shared" si="272"/>
        <v>0.21904920713471221</v>
      </c>
      <c r="M2323" s="63">
        <f t="shared" ref="M2323" si="273">M2315</f>
        <v>0.22136618168371436</v>
      </c>
    </row>
    <row r="2324" spans="1:14" x14ac:dyDescent="0.25">
      <c r="A2324" s="65" t="s">
        <v>380</v>
      </c>
      <c r="B2324" s="63">
        <f>B2316+B2317</f>
        <v>0.69239988669627939</v>
      </c>
      <c r="C2324" s="63">
        <f>C2316+C2317</f>
        <v>0.69557128569788396</v>
      </c>
      <c r="D2324" s="63">
        <f t="shared" ref="D2324:L2324" si="274">D2316+D2317</f>
        <v>0.72743588821281902</v>
      </c>
      <c r="E2324" s="63">
        <f t="shared" si="274"/>
        <v>0.69253832101600388</v>
      </c>
      <c r="F2324" s="63">
        <f t="shared" si="274"/>
        <v>0.72704319965949671</v>
      </c>
      <c r="G2324" s="63">
        <f t="shared" si="274"/>
        <v>0.7089615627835516</v>
      </c>
      <c r="H2324" s="63">
        <f t="shared" si="274"/>
        <v>0.74553835647041944</v>
      </c>
      <c r="I2324" s="63">
        <f t="shared" si="274"/>
        <v>0.72569168063294209</v>
      </c>
      <c r="J2324" s="63">
        <f t="shared" si="274"/>
        <v>0.69645814020837449</v>
      </c>
      <c r="K2324" s="63">
        <f t="shared" si="274"/>
        <v>0.72210797321827591</v>
      </c>
      <c r="L2324" s="63">
        <f t="shared" si="274"/>
        <v>0.73195881834025378</v>
      </c>
      <c r="M2324" s="63">
        <f t="shared" ref="M2324" si="275">M2316+M2317</f>
        <v>0.72712759367754054</v>
      </c>
    </row>
    <row r="2325" spans="1:14" x14ac:dyDescent="0.25">
      <c r="A2325"/>
    </row>
    <row r="2326" spans="1:14" x14ac:dyDescent="0.25">
      <c r="A2326" s="60" t="s">
        <v>374</v>
      </c>
      <c r="B2326" s="61">
        <v>3.9227677199914091</v>
      </c>
      <c r="C2326" s="61">
        <v>3.9683514677705598</v>
      </c>
      <c r="D2326" s="61">
        <v>3.9766355355607539</v>
      </c>
      <c r="E2326" s="61">
        <v>3.9280795430451119</v>
      </c>
      <c r="F2326" s="61">
        <v>3.9543663450123137</v>
      </c>
      <c r="G2326" s="61">
        <v>3.8858934375885967</v>
      </c>
      <c r="H2326" s="61">
        <v>4.0126919375662498</v>
      </c>
      <c r="I2326" s="61">
        <v>3.9158243569180069</v>
      </c>
      <c r="J2326" s="61">
        <v>3.951414725486583</v>
      </c>
      <c r="K2326" s="61">
        <v>3.948354616604512</v>
      </c>
      <c r="L2326" s="61">
        <v>3.9674462637433567</v>
      </c>
      <c r="M2326" s="61">
        <v>3.9838591940557073</v>
      </c>
    </row>
    <row r="2327" spans="1:14" x14ac:dyDescent="0.25">
      <c r="A2327"/>
    </row>
    <row r="2328" spans="1:14" x14ac:dyDescent="0.25">
      <c r="A2328" s="71" t="s">
        <v>396</v>
      </c>
      <c r="B2328" s="71" t="s">
        <v>397</v>
      </c>
    </row>
    <row r="2329" spans="1:14" x14ac:dyDescent="0.25">
      <c r="A2329" s="71" t="s">
        <v>398</v>
      </c>
      <c r="B2329" s="71" t="s">
        <v>399</v>
      </c>
    </row>
    <row r="2331" spans="1:14" x14ac:dyDescent="0.25">
      <c r="A2331" s="30" t="s">
        <v>517</v>
      </c>
      <c r="B2331" s="1"/>
      <c r="C2331" s="1"/>
      <c r="D2331" s="1"/>
      <c r="E2331" s="1"/>
      <c r="F2331" s="1"/>
      <c r="G2331" s="1"/>
      <c r="H2331" s="1"/>
      <c r="I2331" s="1"/>
      <c r="J2331" s="1"/>
      <c r="K2331" s="1"/>
      <c r="L2331" s="1"/>
      <c r="M2331" s="1"/>
      <c r="N2331" s="2"/>
    </row>
    <row r="2333" spans="1:14" x14ac:dyDescent="0.25">
      <c r="B2333" s="10" t="s">
        <v>0</v>
      </c>
      <c r="C2333" s="11" t="s">
        <v>1</v>
      </c>
      <c r="D2333" s="12" t="s">
        <v>2</v>
      </c>
      <c r="E2333" s="11" t="s">
        <v>3</v>
      </c>
      <c r="F2333" s="12" t="s">
        <v>4</v>
      </c>
      <c r="G2333" s="11" t="s">
        <v>5</v>
      </c>
      <c r="H2333" s="11" t="s">
        <v>6</v>
      </c>
      <c r="I2333" s="11" t="s">
        <v>7</v>
      </c>
      <c r="J2333" s="11" t="s">
        <v>8</v>
      </c>
      <c r="K2333" s="11" t="s">
        <v>9</v>
      </c>
      <c r="L2333" s="11" t="s">
        <v>10</v>
      </c>
      <c r="M2333" s="11" t="s">
        <v>11</v>
      </c>
    </row>
    <row r="2334" spans="1:14" x14ac:dyDescent="0.25">
      <c r="A2334" s="27" t="s">
        <v>185</v>
      </c>
      <c r="B2334" s="13">
        <v>2.1033958256462603E-2</v>
      </c>
      <c r="C2334" s="14">
        <v>1.6132997599718445E-2</v>
      </c>
      <c r="D2334" s="4">
        <v>1.1713702225603403E-2</v>
      </c>
      <c r="E2334" s="14">
        <v>8.3908389781977046E-3</v>
      </c>
      <c r="F2334" s="4">
        <v>1.1027353340490291E-2</v>
      </c>
      <c r="G2334" s="14">
        <v>2.1394980452137738E-2</v>
      </c>
      <c r="H2334" s="14">
        <v>1.271483801494842E-2</v>
      </c>
      <c r="I2334" s="14">
        <v>1.5965552964516998E-2</v>
      </c>
      <c r="J2334" s="14">
        <v>2.0496995680005368E-2</v>
      </c>
      <c r="K2334" s="14">
        <v>5.5307503391218071E-3</v>
      </c>
      <c r="L2334" s="14">
        <v>1.4345805452159141E-2</v>
      </c>
      <c r="M2334" s="14">
        <v>1.6942904843904504E-2</v>
      </c>
    </row>
    <row r="2335" spans="1:14" x14ac:dyDescent="0.25">
      <c r="A2335" s="28" t="s">
        <v>186</v>
      </c>
      <c r="B2335" s="15">
        <v>6.1261739296121005E-2</v>
      </c>
      <c r="C2335" s="16">
        <v>7.790011469955159E-2</v>
      </c>
      <c r="D2335" s="6">
        <v>8.8640006841601143E-2</v>
      </c>
      <c r="E2335" s="16">
        <v>7.4019059200393325E-2</v>
      </c>
      <c r="F2335" s="6">
        <v>0.10241388396933462</v>
      </c>
      <c r="G2335" s="16">
        <v>8.0414127186954523E-2</v>
      </c>
      <c r="H2335" s="16">
        <v>0.10431663279944774</v>
      </c>
      <c r="I2335" s="16">
        <v>9.4339358497962073E-2</v>
      </c>
      <c r="J2335" s="16">
        <v>7.369602258424629E-2</v>
      </c>
      <c r="K2335" s="16">
        <v>9.6292795589636923E-2</v>
      </c>
      <c r="L2335" s="16">
        <v>9.1362394302558367E-2</v>
      </c>
      <c r="M2335" s="16">
        <v>7.7999141461440435E-2</v>
      </c>
    </row>
    <row r="2336" spans="1:14" x14ac:dyDescent="0.25">
      <c r="A2336" s="28" t="s">
        <v>77</v>
      </c>
      <c r="B2336" s="15">
        <v>0.19253356636742638</v>
      </c>
      <c r="C2336" s="16">
        <v>0.16609474891574227</v>
      </c>
      <c r="D2336" s="6">
        <v>0.15217322891291341</v>
      </c>
      <c r="E2336" s="16">
        <v>0.18669467976330723</v>
      </c>
      <c r="F2336" s="6">
        <v>0.32771250663652379</v>
      </c>
      <c r="G2336" s="16">
        <v>0.23804245246838318</v>
      </c>
      <c r="H2336" s="16">
        <v>0.26973318941673613</v>
      </c>
      <c r="I2336" s="16">
        <v>0.30152455731239541</v>
      </c>
      <c r="J2336" s="16">
        <v>0.27366470689577876</v>
      </c>
      <c r="K2336" s="16">
        <v>0.24793066491602034</v>
      </c>
      <c r="L2336" s="16">
        <v>0.27013361447597783</v>
      </c>
      <c r="M2336" s="16">
        <v>0.24551767228791621</v>
      </c>
    </row>
    <row r="2337" spans="1:13" x14ac:dyDescent="0.25">
      <c r="A2337" s="28" t="s">
        <v>187</v>
      </c>
      <c r="B2337" s="15">
        <v>0.3204344417312735</v>
      </c>
      <c r="C2337" s="16">
        <v>0.32532648482039211</v>
      </c>
      <c r="D2337" s="6">
        <v>0.3394141344886854</v>
      </c>
      <c r="E2337" s="16">
        <v>0.36949161535602848</v>
      </c>
      <c r="F2337" s="6">
        <v>0.38868440008891397</v>
      </c>
      <c r="G2337" s="16">
        <v>0.50239454921169291</v>
      </c>
      <c r="H2337" s="16">
        <v>0.42495955526310736</v>
      </c>
      <c r="I2337" s="16">
        <v>0.44702148339846454</v>
      </c>
      <c r="J2337" s="16">
        <v>0.47257129053430291</v>
      </c>
      <c r="K2337" s="16">
        <v>0.43872276644295838</v>
      </c>
      <c r="L2337" s="16">
        <v>0.46090539406588121</v>
      </c>
      <c r="M2337" s="16">
        <v>0.48869391835733944</v>
      </c>
    </row>
    <row r="2338" spans="1:13" x14ac:dyDescent="0.25">
      <c r="A2338" s="28" t="s">
        <v>188</v>
      </c>
      <c r="B2338" s="15">
        <v>0.4047362943487165</v>
      </c>
      <c r="C2338" s="16">
        <v>0.41454565396459564</v>
      </c>
      <c r="D2338" s="6">
        <v>0.40805892753119655</v>
      </c>
      <c r="E2338" s="16">
        <v>0.36140380670207334</v>
      </c>
      <c r="F2338" s="6">
        <v>0.17016185596473737</v>
      </c>
      <c r="G2338" s="16">
        <v>0.15775389068083173</v>
      </c>
      <c r="H2338" s="16">
        <v>0.1882757845057603</v>
      </c>
      <c r="I2338" s="16">
        <v>0.14114904782666088</v>
      </c>
      <c r="J2338" s="16">
        <v>0.15957098430566669</v>
      </c>
      <c r="K2338" s="16">
        <v>0.21152302271226248</v>
      </c>
      <c r="L2338" s="16">
        <v>0.16325279170342349</v>
      </c>
      <c r="M2338" s="16">
        <v>0.17084636304939951</v>
      </c>
    </row>
    <row r="2339" spans="1:13" x14ac:dyDescent="0.25">
      <c r="A2339" s="59" t="s">
        <v>248</v>
      </c>
      <c r="B2339" s="17">
        <v>1</v>
      </c>
      <c r="C2339" s="18">
        <v>1</v>
      </c>
      <c r="D2339" s="8">
        <v>1</v>
      </c>
      <c r="E2339" s="18">
        <v>1</v>
      </c>
      <c r="F2339" s="8">
        <v>1</v>
      </c>
      <c r="G2339" s="18">
        <v>1</v>
      </c>
      <c r="H2339" s="18">
        <v>1</v>
      </c>
      <c r="I2339" s="18">
        <v>1</v>
      </c>
      <c r="J2339" s="18">
        <v>1</v>
      </c>
      <c r="K2339" s="18">
        <v>1</v>
      </c>
      <c r="L2339" s="18">
        <v>1</v>
      </c>
      <c r="M2339" s="18">
        <v>1</v>
      </c>
    </row>
    <row r="2340" spans="1:13" s="36" customFormat="1" x14ac:dyDescent="0.25">
      <c r="A2340" s="31" t="s">
        <v>249</v>
      </c>
      <c r="B2340" s="32">
        <v>500.00123000000212</v>
      </c>
      <c r="C2340" s="33">
        <v>499.99759500000039</v>
      </c>
      <c r="D2340" s="34">
        <v>499.99990500000081</v>
      </c>
      <c r="E2340" s="33">
        <v>499.99946500000004</v>
      </c>
      <c r="F2340" s="34">
        <v>499.99749303621155</v>
      </c>
      <c r="G2340" s="33">
        <v>500.01107954545381</v>
      </c>
      <c r="H2340" s="33">
        <v>500.00687022900667</v>
      </c>
      <c r="I2340" s="33">
        <v>500.01399999999984</v>
      </c>
      <c r="J2340" s="33">
        <v>500.01131639722917</v>
      </c>
      <c r="K2340" s="33">
        <v>500.00367231638381</v>
      </c>
      <c r="L2340" s="33">
        <v>499.99706601466966</v>
      </c>
      <c r="M2340" s="33">
        <v>500.00550351288155</v>
      </c>
    </row>
    <row r="2341" spans="1:13" x14ac:dyDescent="0.25">
      <c r="A2341" s="41" t="s">
        <v>250</v>
      </c>
      <c r="B2341" s="40">
        <v>932</v>
      </c>
      <c r="C2341" s="38">
        <v>590</v>
      </c>
      <c r="D2341" s="39">
        <v>407</v>
      </c>
      <c r="E2341" s="38">
        <v>392</v>
      </c>
      <c r="F2341" s="39">
        <v>359</v>
      </c>
      <c r="G2341" s="38">
        <v>176</v>
      </c>
      <c r="H2341" s="38">
        <v>393</v>
      </c>
      <c r="I2341" s="38">
        <v>200</v>
      </c>
      <c r="J2341" s="38">
        <v>433</v>
      </c>
      <c r="K2341" s="38">
        <v>354</v>
      </c>
      <c r="L2341" s="38">
        <v>409</v>
      </c>
      <c r="M2341" s="38">
        <v>427</v>
      </c>
    </row>
    <row r="2343" spans="1:13" x14ac:dyDescent="0.25">
      <c r="A2343" s="62" t="s">
        <v>379</v>
      </c>
      <c r="B2343" s="63">
        <f>B2334+B2335</f>
        <v>8.2295697552583605E-2</v>
      </c>
      <c r="C2343" s="63">
        <f>C2334+C2335</f>
        <v>9.4033112299270027E-2</v>
      </c>
      <c r="D2343" s="63">
        <f t="shared" ref="D2343:L2343" si="276">D2334+D2335</f>
        <v>0.10035370906720455</v>
      </c>
      <c r="E2343" s="63">
        <f t="shared" si="276"/>
        <v>8.2409898178591026E-2</v>
      </c>
      <c r="F2343" s="63">
        <f t="shared" si="276"/>
        <v>0.11344123730982492</v>
      </c>
      <c r="G2343" s="63">
        <f t="shared" si="276"/>
        <v>0.10180910763909226</v>
      </c>
      <c r="H2343" s="63">
        <f t="shared" si="276"/>
        <v>0.11703147081439616</v>
      </c>
      <c r="I2343" s="63">
        <f t="shared" si="276"/>
        <v>0.11030491146247907</v>
      </c>
      <c r="J2343" s="63">
        <f t="shared" si="276"/>
        <v>9.4193018264251666E-2</v>
      </c>
      <c r="K2343" s="63">
        <f t="shared" si="276"/>
        <v>0.10182354592875872</v>
      </c>
      <c r="L2343" s="63">
        <f t="shared" si="276"/>
        <v>0.10570819975471751</v>
      </c>
      <c r="M2343" s="63">
        <f t="shared" ref="M2343" si="277">M2334+M2335</f>
        <v>9.4942046305344946E-2</v>
      </c>
    </row>
    <row r="2344" spans="1:13" x14ac:dyDescent="0.25">
      <c r="A2344" s="64" t="s">
        <v>377</v>
      </c>
      <c r="B2344" s="63">
        <f>B2336</f>
        <v>0.19253356636742638</v>
      </c>
      <c r="C2344" s="63">
        <f>C2336</f>
        <v>0.16609474891574227</v>
      </c>
      <c r="D2344" s="63">
        <f t="shared" ref="D2344:L2344" si="278">D2336</f>
        <v>0.15217322891291341</v>
      </c>
      <c r="E2344" s="63">
        <f t="shared" si="278"/>
        <v>0.18669467976330723</v>
      </c>
      <c r="F2344" s="63">
        <f t="shared" si="278"/>
        <v>0.32771250663652379</v>
      </c>
      <c r="G2344" s="63">
        <f t="shared" si="278"/>
        <v>0.23804245246838318</v>
      </c>
      <c r="H2344" s="63">
        <f t="shared" si="278"/>
        <v>0.26973318941673613</v>
      </c>
      <c r="I2344" s="63">
        <f t="shared" si="278"/>
        <v>0.30152455731239541</v>
      </c>
      <c r="J2344" s="63">
        <f t="shared" si="278"/>
        <v>0.27366470689577876</v>
      </c>
      <c r="K2344" s="63">
        <f t="shared" si="278"/>
        <v>0.24793066491602034</v>
      </c>
      <c r="L2344" s="63">
        <f t="shared" si="278"/>
        <v>0.27013361447597783</v>
      </c>
      <c r="M2344" s="63">
        <f t="shared" ref="M2344" si="279">M2336</f>
        <v>0.24551767228791621</v>
      </c>
    </row>
    <row r="2345" spans="1:13" x14ac:dyDescent="0.25">
      <c r="A2345" s="65" t="s">
        <v>380</v>
      </c>
      <c r="B2345" s="63">
        <f>B2337+B2338</f>
        <v>0.72517073607998994</v>
      </c>
      <c r="C2345" s="63">
        <f>C2337+C2338</f>
        <v>0.73987213878498781</v>
      </c>
      <c r="D2345" s="63">
        <f t="shared" ref="D2345:L2345" si="280">D2337+D2338</f>
        <v>0.74747306201988195</v>
      </c>
      <c r="E2345" s="63">
        <f t="shared" si="280"/>
        <v>0.73089542205810187</v>
      </c>
      <c r="F2345" s="63">
        <f t="shared" si="280"/>
        <v>0.55884625605365135</v>
      </c>
      <c r="G2345" s="63">
        <f t="shared" si="280"/>
        <v>0.66014843989252459</v>
      </c>
      <c r="H2345" s="63">
        <f t="shared" si="280"/>
        <v>0.61323533976886768</v>
      </c>
      <c r="I2345" s="63">
        <f t="shared" si="280"/>
        <v>0.58817053122512541</v>
      </c>
      <c r="J2345" s="63">
        <f t="shared" si="280"/>
        <v>0.63214227483996965</v>
      </c>
      <c r="K2345" s="63">
        <f t="shared" si="280"/>
        <v>0.65024578915522091</v>
      </c>
      <c r="L2345" s="63">
        <f t="shared" si="280"/>
        <v>0.62415818576930471</v>
      </c>
      <c r="M2345" s="63">
        <f t="shared" ref="M2345" si="281">M2337+M2338</f>
        <v>0.65954028140673893</v>
      </c>
    </row>
    <row r="2346" spans="1:13" x14ac:dyDescent="0.25">
      <c r="A2346"/>
    </row>
    <row r="2347" spans="1:13" x14ac:dyDescent="0.25">
      <c r="A2347" s="60" t="s">
        <v>374</v>
      </c>
      <c r="B2347" s="61">
        <v>4.0265773746196603</v>
      </c>
      <c r="C2347" s="61">
        <v>4.0442516828506001</v>
      </c>
      <c r="D2347" s="61">
        <v>4.0434645782582681</v>
      </c>
      <c r="E2347" s="61">
        <v>4.0014984916033889</v>
      </c>
      <c r="F2347" s="61">
        <v>3.6045395213680735</v>
      </c>
      <c r="G2347" s="61">
        <v>3.6946982424821266</v>
      </c>
      <c r="H2347" s="61">
        <v>3.6717648154452829</v>
      </c>
      <c r="I2347" s="61">
        <v>3.6030491146247914</v>
      </c>
      <c r="J2347" s="61">
        <v>3.6770232452013776</v>
      </c>
      <c r="K2347" s="61">
        <v>3.7544145155996045</v>
      </c>
      <c r="L2347" s="61">
        <v>3.6673569722658512</v>
      </c>
      <c r="M2347" s="61">
        <v>3.7185016933068904</v>
      </c>
    </row>
    <row r="2348" spans="1:13" x14ac:dyDescent="0.25">
      <c r="A2348"/>
    </row>
    <row r="2349" spans="1:13" x14ac:dyDescent="0.25">
      <c r="A2349" s="71" t="s">
        <v>396</v>
      </c>
      <c r="B2349" s="71" t="s">
        <v>397</v>
      </c>
    </row>
    <row r="2350" spans="1:13" x14ac:dyDescent="0.25">
      <c r="A2350" s="71" t="s">
        <v>398</v>
      </c>
      <c r="B2350" s="71" t="s">
        <v>399</v>
      </c>
    </row>
    <row r="2352" spans="1:13" x14ac:dyDescent="0.25">
      <c r="A2352" s="30" t="s">
        <v>510</v>
      </c>
      <c r="B2352" s="1"/>
      <c r="C2352" s="1"/>
      <c r="D2352" s="1"/>
      <c r="E2352" s="1"/>
      <c r="F2352" s="1"/>
      <c r="G2352" s="1"/>
      <c r="H2352" s="1"/>
      <c r="I2352" s="2"/>
    </row>
    <row r="2354" spans="1:13" x14ac:dyDescent="0.25">
      <c r="G2354" s="10" t="s">
        <v>5</v>
      </c>
      <c r="H2354" s="11" t="s">
        <v>6</v>
      </c>
      <c r="I2354" s="12" t="s">
        <v>7</v>
      </c>
      <c r="J2354" s="11" t="s">
        <v>8</v>
      </c>
      <c r="K2354" s="12" t="s">
        <v>9</v>
      </c>
      <c r="L2354" s="11" t="s">
        <v>10</v>
      </c>
      <c r="M2354" s="11" t="s">
        <v>11</v>
      </c>
    </row>
    <row r="2355" spans="1:13" x14ac:dyDescent="0.25">
      <c r="A2355" s="27" t="s">
        <v>185</v>
      </c>
      <c r="G2355" s="13">
        <v>9.1603083795302409E-2</v>
      </c>
      <c r="H2355" s="14">
        <v>7.3750640576439999E-2</v>
      </c>
      <c r="I2355" s="4">
        <v>7.5112896838888485E-2</v>
      </c>
      <c r="J2355" s="14">
        <v>6.9835139989903205E-2</v>
      </c>
      <c r="K2355" s="4">
        <v>7.6477404403244534E-2</v>
      </c>
      <c r="L2355" s="14">
        <v>6.8119715127912719E-2</v>
      </c>
      <c r="M2355" s="14">
        <v>4.0170283839967041E-2</v>
      </c>
    </row>
    <row r="2356" spans="1:13" x14ac:dyDescent="0.25">
      <c r="A2356" s="28" t="s">
        <v>186</v>
      </c>
      <c r="G2356" s="15">
        <v>0.31439928319770188</v>
      </c>
      <c r="H2356" s="16">
        <v>0.28247092788038053</v>
      </c>
      <c r="I2356" s="6">
        <v>0.28809993320187044</v>
      </c>
      <c r="J2356" s="16">
        <v>0.26423235686582575</v>
      </c>
      <c r="K2356" s="6">
        <v>0.28382418660201936</v>
      </c>
      <c r="L2356" s="16">
        <v>0.26006411773565458</v>
      </c>
      <c r="M2356" s="16">
        <v>0.2515555449389667</v>
      </c>
    </row>
    <row r="2357" spans="1:13" x14ac:dyDescent="0.25">
      <c r="A2357" s="28" t="s">
        <v>77</v>
      </c>
      <c r="G2357" s="15">
        <v>0.41300846174431322</v>
      </c>
      <c r="H2357" s="16">
        <v>0.39696401118152491</v>
      </c>
      <c r="I2357" s="6">
        <v>0.40783458063174211</v>
      </c>
      <c r="J2357" s="16">
        <v>0.3983050730029673</v>
      </c>
      <c r="K2357" s="6">
        <v>0.39956853424240402</v>
      </c>
      <c r="L2357" s="16">
        <v>0.41115497988252181</v>
      </c>
      <c r="M2357" s="16">
        <v>0.4130984975106835</v>
      </c>
    </row>
    <row r="2358" spans="1:13" x14ac:dyDescent="0.25">
      <c r="A2358" s="28" t="s">
        <v>187</v>
      </c>
      <c r="G2358" s="15">
        <v>0.14029064128692631</v>
      </c>
      <c r="H2358" s="16">
        <v>0.21120371374032051</v>
      </c>
      <c r="I2358" s="6">
        <v>0.19593451383361277</v>
      </c>
      <c r="J2358" s="16">
        <v>0.21831538223846172</v>
      </c>
      <c r="K2358" s="6">
        <v>0.20694537271760136</v>
      </c>
      <c r="L2358" s="16">
        <v>0.20831271381543595</v>
      </c>
      <c r="M2358" s="16">
        <v>0.22321440489999284</v>
      </c>
    </row>
    <row r="2359" spans="1:13" x14ac:dyDescent="0.25">
      <c r="A2359" s="28" t="s">
        <v>188</v>
      </c>
      <c r="G2359" s="15">
        <v>4.0698529975756272E-2</v>
      </c>
      <c r="H2359" s="16">
        <v>3.5610706621334018E-2</v>
      </c>
      <c r="I2359" s="6">
        <v>3.3018075493886169E-2</v>
      </c>
      <c r="J2359" s="16">
        <v>4.9312047902841903E-2</v>
      </c>
      <c r="K2359" s="6">
        <v>3.3184502034730841E-2</v>
      </c>
      <c r="L2359" s="16">
        <v>5.234847343847493E-2</v>
      </c>
      <c r="M2359" s="16">
        <v>7.1961268810390014E-2</v>
      </c>
    </row>
    <row r="2360" spans="1:13" x14ac:dyDescent="0.25">
      <c r="A2360" s="59" t="s">
        <v>248</v>
      </c>
      <c r="G2360" s="17">
        <v>1</v>
      </c>
      <c r="H2360" s="18">
        <v>1</v>
      </c>
      <c r="I2360" s="8">
        <v>1</v>
      </c>
      <c r="J2360" s="18">
        <v>1</v>
      </c>
      <c r="K2360" s="8">
        <v>1</v>
      </c>
      <c r="L2360" s="18">
        <v>1</v>
      </c>
      <c r="M2360" s="18">
        <v>1</v>
      </c>
    </row>
    <row r="2361" spans="1:13" s="36" customFormat="1" x14ac:dyDescent="0.25">
      <c r="A2361" s="31" t="s">
        <v>249</v>
      </c>
      <c r="G2361" s="32">
        <v>500.01107954545381</v>
      </c>
      <c r="H2361" s="33">
        <v>500.00687022900672</v>
      </c>
      <c r="I2361" s="34">
        <v>500.01400000000001</v>
      </c>
      <c r="J2361" s="33">
        <v>500.01131639722888</v>
      </c>
      <c r="K2361" s="34">
        <v>500.00367231638387</v>
      </c>
      <c r="L2361" s="33">
        <v>499.99706601466994</v>
      </c>
      <c r="M2361" s="33">
        <v>500.00550351288143</v>
      </c>
    </row>
    <row r="2362" spans="1:13" x14ac:dyDescent="0.25">
      <c r="A2362" s="41" t="s">
        <v>250</v>
      </c>
      <c r="G2362" s="40">
        <v>176</v>
      </c>
      <c r="H2362" s="38">
        <v>393</v>
      </c>
      <c r="I2362" s="39">
        <v>200</v>
      </c>
      <c r="J2362" s="38">
        <v>433</v>
      </c>
      <c r="K2362" s="39">
        <v>354</v>
      </c>
      <c r="L2362" s="38">
        <v>409</v>
      </c>
      <c r="M2362" s="38">
        <v>427</v>
      </c>
    </row>
    <row r="2364" spans="1:13" x14ac:dyDescent="0.25">
      <c r="A2364" s="62" t="s">
        <v>379</v>
      </c>
      <c r="G2364" s="63">
        <f>G2355+G2356</f>
        <v>0.40600236699300429</v>
      </c>
      <c r="H2364" s="63">
        <f t="shared" ref="H2364:L2364" si="282">H2355+H2356</f>
        <v>0.35622156845682051</v>
      </c>
      <c r="I2364" s="63">
        <f t="shared" si="282"/>
        <v>0.36321283004075894</v>
      </c>
      <c r="J2364" s="63">
        <f t="shared" si="282"/>
        <v>0.33406749685572895</v>
      </c>
      <c r="K2364" s="63">
        <f t="shared" si="282"/>
        <v>0.36030159100526388</v>
      </c>
      <c r="L2364" s="63">
        <f t="shared" si="282"/>
        <v>0.32818383286356728</v>
      </c>
      <c r="M2364" s="63">
        <f t="shared" ref="M2364" si="283">M2355+M2356</f>
        <v>0.29172582877893372</v>
      </c>
    </row>
    <row r="2365" spans="1:13" x14ac:dyDescent="0.25">
      <c r="A2365" s="64" t="s">
        <v>377</v>
      </c>
      <c r="G2365" s="63">
        <f t="shared" ref="G2365:L2365" si="284">G2357</f>
        <v>0.41300846174431322</v>
      </c>
      <c r="H2365" s="63">
        <f t="shared" si="284"/>
        <v>0.39696401118152491</v>
      </c>
      <c r="I2365" s="63">
        <f t="shared" si="284"/>
        <v>0.40783458063174211</v>
      </c>
      <c r="J2365" s="63">
        <f t="shared" si="284"/>
        <v>0.3983050730029673</v>
      </c>
      <c r="K2365" s="63">
        <f t="shared" si="284"/>
        <v>0.39956853424240402</v>
      </c>
      <c r="L2365" s="63">
        <f t="shared" si="284"/>
        <v>0.41115497988252181</v>
      </c>
      <c r="M2365" s="63">
        <f t="shared" ref="M2365" si="285">M2357</f>
        <v>0.4130984975106835</v>
      </c>
    </row>
    <row r="2366" spans="1:13" x14ac:dyDescent="0.25">
      <c r="A2366" s="65" t="s">
        <v>380</v>
      </c>
      <c r="G2366" s="63">
        <f t="shared" ref="G2366:L2366" si="286">G2358+G2359</f>
        <v>0.18098917126268257</v>
      </c>
      <c r="H2366" s="63">
        <f t="shared" si="286"/>
        <v>0.24681442036165452</v>
      </c>
      <c r="I2366" s="63">
        <f t="shared" si="286"/>
        <v>0.22895258932749893</v>
      </c>
      <c r="J2366" s="63">
        <f t="shared" si="286"/>
        <v>0.26762743014130363</v>
      </c>
      <c r="K2366" s="63">
        <f t="shared" si="286"/>
        <v>0.24012987475233219</v>
      </c>
      <c r="L2366" s="63">
        <f t="shared" si="286"/>
        <v>0.26066118725391085</v>
      </c>
      <c r="M2366" s="63">
        <f t="shared" ref="M2366" si="287">M2358+M2359</f>
        <v>0.29517567371038284</v>
      </c>
    </row>
    <row r="2367" spans="1:13" x14ac:dyDescent="0.25">
      <c r="A2367"/>
    </row>
    <row r="2368" spans="1:13" x14ac:dyDescent="0.25">
      <c r="A2368" s="60" t="s">
        <v>374</v>
      </c>
      <c r="G2368" s="61">
        <v>2.7240822504501336</v>
      </c>
      <c r="H2368" s="61">
        <v>2.8524529179497287</v>
      </c>
      <c r="I2368" s="61">
        <v>2.8236449379417361</v>
      </c>
      <c r="J2368" s="61">
        <v>2.9130368411985152</v>
      </c>
      <c r="K2368" s="61">
        <v>2.8365353813785563</v>
      </c>
      <c r="L2368" s="61">
        <v>2.9167061127009055</v>
      </c>
      <c r="M2368" s="61">
        <v>3.0352408299018716</v>
      </c>
    </row>
    <row r="2369" spans="1:13" x14ac:dyDescent="0.25">
      <c r="A2369"/>
    </row>
    <row r="2370" spans="1:13" x14ac:dyDescent="0.25">
      <c r="A2370" s="71" t="s">
        <v>396</v>
      </c>
      <c r="B2370" s="71" t="s">
        <v>397</v>
      </c>
    </row>
    <row r="2371" spans="1:13" x14ac:dyDescent="0.25">
      <c r="A2371" s="71" t="s">
        <v>398</v>
      </c>
      <c r="B2371" s="71" t="s">
        <v>399</v>
      </c>
    </row>
    <row r="2373" spans="1:13" x14ac:dyDescent="0.25">
      <c r="A2373" s="30" t="s">
        <v>511</v>
      </c>
      <c r="B2373" s="1"/>
      <c r="C2373" s="1"/>
      <c r="D2373" s="1"/>
      <c r="E2373" s="1"/>
      <c r="F2373" s="1"/>
      <c r="G2373" s="1"/>
      <c r="H2373" s="1"/>
      <c r="I2373" s="2"/>
    </row>
    <row r="2375" spans="1:13" x14ac:dyDescent="0.25">
      <c r="G2375" s="10" t="s">
        <v>5</v>
      </c>
      <c r="H2375" s="11" t="s">
        <v>6</v>
      </c>
      <c r="I2375" s="12" t="s">
        <v>7</v>
      </c>
      <c r="J2375" s="11" t="s">
        <v>8</v>
      </c>
      <c r="K2375" s="12" t="s">
        <v>9</v>
      </c>
      <c r="L2375" s="11" t="s">
        <v>10</v>
      </c>
      <c r="M2375" s="11" t="s">
        <v>11</v>
      </c>
    </row>
    <row r="2376" spans="1:13" x14ac:dyDescent="0.25">
      <c r="A2376" s="27" t="s">
        <v>185</v>
      </c>
      <c r="G2376" s="13">
        <v>2.9509573367408379E-2</v>
      </c>
      <c r="H2376" s="14">
        <v>4.3248769609781537E-2</v>
      </c>
      <c r="I2376" s="4">
        <v>6.2408252568928096E-2</v>
      </c>
      <c r="J2376" s="14">
        <v>4.5425068901442843E-2</v>
      </c>
      <c r="K2376" s="4">
        <v>2.904583186677161E-2</v>
      </c>
      <c r="L2376" s="14">
        <v>5.2601286657916822E-2</v>
      </c>
      <c r="M2376" s="14">
        <v>4.6885666598049068E-2</v>
      </c>
    </row>
    <row r="2377" spans="1:13" x14ac:dyDescent="0.25">
      <c r="A2377" s="28" t="s">
        <v>186</v>
      </c>
      <c r="G2377" s="15">
        <v>0.16266855450362208</v>
      </c>
      <c r="H2377" s="16">
        <v>0.17812223445275857</v>
      </c>
      <c r="I2377" s="6">
        <v>0.16037550948573451</v>
      </c>
      <c r="J2377" s="16">
        <v>0.19219472630873444</v>
      </c>
      <c r="K2377" s="6">
        <v>0.16269937000462698</v>
      </c>
      <c r="L2377" s="16">
        <v>0.20251952578694873</v>
      </c>
      <c r="M2377" s="16">
        <v>0.20257505362353137</v>
      </c>
    </row>
    <row r="2378" spans="1:13" x14ac:dyDescent="0.25">
      <c r="A2378" s="28" t="s">
        <v>77</v>
      </c>
      <c r="G2378" s="15">
        <v>0.48825679430967095</v>
      </c>
      <c r="H2378" s="16">
        <v>0.45297341970364696</v>
      </c>
      <c r="I2378" s="6">
        <v>0.51850648181850867</v>
      </c>
      <c r="J2378" s="16">
        <v>0.47534397604858003</v>
      </c>
      <c r="K2378" s="6">
        <v>0.47425244899331243</v>
      </c>
      <c r="L2378" s="16">
        <v>0.42223572950061256</v>
      </c>
      <c r="M2378" s="16">
        <v>0.48364245171071923</v>
      </c>
    </row>
    <row r="2379" spans="1:13" x14ac:dyDescent="0.25">
      <c r="A2379" s="28" t="s">
        <v>187</v>
      </c>
      <c r="G2379" s="15">
        <v>0.29005550445189004</v>
      </c>
      <c r="H2379" s="16">
        <v>0.29512622472871897</v>
      </c>
      <c r="I2379" s="6">
        <v>0.23911630474346751</v>
      </c>
      <c r="J2379" s="16">
        <v>0.26542493957411534</v>
      </c>
      <c r="K2379" s="6">
        <v>0.30682514761191032</v>
      </c>
      <c r="L2379" s="16">
        <v>0.277260795662371</v>
      </c>
      <c r="M2379" s="16">
        <v>0.24693498689827059</v>
      </c>
    </row>
    <row r="2380" spans="1:13" x14ac:dyDescent="0.25">
      <c r="A2380" s="28" t="s">
        <v>188</v>
      </c>
      <c r="G2380" s="15">
        <v>2.9509573367408379E-2</v>
      </c>
      <c r="H2380" s="16">
        <v>3.0529351505093904E-2</v>
      </c>
      <c r="I2380" s="6">
        <v>1.9593451383361278E-2</v>
      </c>
      <c r="J2380" s="16">
        <v>2.1611289167127366E-2</v>
      </c>
      <c r="K2380" s="6">
        <v>2.7177201523378654E-2</v>
      </c>
      <c r="L2380" s="16">
        <v>4.5382662392150962E-2</v>
      </c>
      <c r="M2380" s="16">
        <v>1.9961841169429718E-2</v>
      </c>
    </row>
    <row r="2381" spans="1:13" x14ac:dyDescent="0.25">
      <c r="A2381" s="59" t="s">
        <v>248</v>
      </c>
      <c r="G2381" s="17">
        <v>1</v>
      </c>
      <c r="H2381" s="18">
        <v>1</v>
      </c>
      <c r="I2381" s="8">
        <v>1</v>
      </c>
      <c r="J2381" s="18">
        <v>1</v>
      </c>
      <c r="K2381" s="8">
        <v>1</v>
      </c>
      <c r="L2381" s="18">
        <v>1</v>
      </c>
      <c r="M2381" s="18">
        <v>1</v>
      </c>
    </row>
    <row r="2382" spans="1:13" s="36" customFormat="1" x14ac:dyDescent="0.25">
      <c r="A2382" s="31" t="s">
        <v>249</v>
      </c>
      <c r="G2382" s="32">
        <v>500.01107954545387</v>
      </c>
      <c r="H2382" s="33">
        <v>500.00687022900638</v>
      </c>
      <c r="I2382" s="34">
        <v>500.01399999999973</v>
      </c>
      <c r="J2382" s="33">
        <v>500.01131639722917</v>
      </c>
      <c r="K2382" s="34">
        <v>500.00367231638393</v>
      </c>
      <c r="L2382" s="33">
        <v>499.99706601466983</v>
      </c>
      <c r="M2382" s="33">
        <v>500.00550351288166</v>
      </c>
    </row>
    <row r="2383" spans="1:13" x14ac:dyDescent="0.25">
      <c r="A2383" s="41" t="s">
        <v>250</v>
      </c>
      <c r="G2383" s="40">
        <v>176</v>
      </c>
      <c r="H2383" s="38">
        <v>393</v>
      </c>
      <c r="I2383" s="39">
        <v>200</v>
      </c>
      <c r="J2383" s="38">
        <v>433</v>
      </c>
      <c r="K2383" s="39">
        <v>354</v>
      </c>
      <c r="L2383" s="38">
        <v>409</v>
      </c>
      <c r="M2383" s="38">
        <v>427</v>
      </c>
    </row>
    <row r="2385" spans="1:13" x14ac:dyDescent="0.25">
      <c r="A2385" s="62" t="s">
        <v>379</v>
      </c>
      <c r="G2385" s="63">
        <f t="shared" ref="G2385:L2385" si="288">G2376+G2377</f>
        <v>0.19217812787103045</v>
      </c>
      <c r="H2385" s="63">
        <f t="shared" si="288"/>
        <v>0.22137100406254012</v>
      </c>
      <c r="I2385" s="63">
        <f t="shared" si="288"/>
        <v>0.2227837620546626</v>
      </c>
      <c r="J2385" s="63">
        <f t="shared" si="288"/>
        <v>0.23761979521017729</v>
      </c>
      <c r="K2385" s="63">
        <f t="shared" si="288"/>
        <v>0.1917452018713986</v>
      </c>
      <c r="L2385" s="63">
        <f t="shared" si="288"/>
        <v>0.25512081244486556</v>
      </c>
      <c r="M2385" s="63">
        <f>M2376+M2377</f>
        <v>0.24946072022158045</v>
      </c>
    </row>
    <row r="2386" spans="1:13" x14ac:dyDescent="0.25">
      <c r="A2386" s="64" t="s">
        <v>377</v>
      </c>
      <c r="G2386" s="63">
        <f t="shared" ref="G2386:L2386" si="289">G2378</f>
        <v>0.48825679430967095</v>
      </c>
      <c r="H2386" s="63">
        <f t="shared" si="289"/>
        <v>0.45297341970364696</v>
      </c>
      <c r="I2386" s="63">
        <f t="shared" si="289"/>
        <v>0.51850648181850867</v>
      </c>
      <c r="J2386" s="63">
        <f t="shared" si="289"/>
        <v>0.47534397604858003</v>
      </c>
      <c r="K2386" s="63">
        <f t="shared" si="289"/>
        <v>0.47425244899331243</v>
      </c>
      <c r="L2386" s="63">
        <f t="shared" si="289"/>
        <v>0.42223572950061256</v>
      </c>
      <c r="M2386" s="63">
        <f>M2378</f>
        <v>0.48364245171071923</v>
      </c>
    </row>
    <row r="2387" spans="1:13" x14ac:dyDescent="0.25">
      <c r="A2387" s="65" t="s">
        <v>380</v>
      </c>
      <c r="G2387" s="63">
        <f t="shared" ref="G2387:L2387" si="290">G2379+G2380</f>
        <v>0.31956507781929844</v>
      </c>
      <c r="H2387" s="63">
        <f t="shared" si="290"/>
        <v>0.32565557623381286</v>
      </c>
      <c r="I2387" s="63">
        <f t="shared" si="290"/>
        <v>0.25870975612682878</v>
      </c>
      <c r="J2387" s="63">
        <f t="shared" si="290"/>
        <v>0.28703622874124268</v>
      </c>
      <c r="K2387" s="63">
        <f t="shared" si="290"/>
        <v>0.33400234913528898</v>
      </c>
      <c r="L2387" s="63">
        <f t="shared" si="290"/>
        <v>0.32264345805452194</v>
      </c>
      <c r="M2387" s="63">
        <f>M2379+M2380</f>
        <v>0.26689682806770032</v>
      </c>
    </row>
    <row r="2388" spans="1:13" x14ac:dyDescent="0.25">
      <c r="A2388"/>
    </row>
    <row r="2389" spans="1:13" x14ac:dyDescent="0.25">
      <c r="A2389" s="60" t="s">
        <v>374</v>
      </c>
      <c r="G2389" s="61">
        <v>3.1273869499482658</v>
      </c>
      <c r="H2389" s="61">
        <v>3.0915651540665872</v>
      </c>
      <c r="I2389" s="61">
        <v>2.9931111928865999</v>
      </c>
      <c r="J2389" s="61">
        <v>3.0256026537967493</v>
      </c>
      <c r="K2389" s="61">
        <v>3.1403885169204986</v>
      </c>
      <c r="L2389" s="61">
        <v>3.0603040213438919</v>
      </c>
      <c r="M2389" s="61">
        <v>2.9905122824175017</v>
      </c>
    </row>
    <row r="2390" spans="1:13" x14ac:dyDescent="0.25">
      <c r="A2390"/>
    </row>
    <row r="2391" spans="1:13" x14ac:dyDescent="0.25">
      <c r="A2391" s="71" t="s">
        <v>396</v>
      </c>
      <c r="B2391" s="71" t="s">
        <v>397</v>
      </c>
    </row>
    <row r="2392" spans="1:13" x14ac:dyDescent="0.25">
      <c r="A2392" s="71" t="s">
        <v>398</v>
      </c>
      <c r="B2392" s="71" t="s">
        <v>399</v>
      </c>
    </row>
    <row r="2394" spans="1:13" x14ac:dyDescent="0.25">
      <c r="A2394" s="30" t="s">
        <v>512</v>
      </c>
      <c r="B2394" s="1"/>
      <c r="C2394" s="1"/>
      <c r="D2394" s="1"/>
      <c r="E2394" s="1"/>
      <c r="F2394" s="1"/>
      <c r="G2394" s="1"/>
      <c r="H2394" s="1"/>
      <c r="I2394" s="2"/>
    </row>
    <row r="2396" spans="1:13" x14ac:dyDescent="0.25">
      <c r="G2396" s="10" t="s">
        <v>5</v>
      </c>
      <c r="H2396" s="11" t="s">
        <v>6</v>
      </c>
      <c r="I2396" s="12" t="s">
        <v>7</v>
      </c>
      <c r="J2396" s="11" t="s">
        <v>8</v>
      </c>
      <c r="K2396" s="12" t="s">
        <v>9</v>
      </c>
      <c r="L2396" s="11" t="s">
        <v>10</v>
      </c>
      <c r="M2396" s="11" t="s">
        <v>11</v>
      </c>
    </row>
    <row r="2397" spans="1:13" x14ac:dyDescent="0.25">
      <c r="A2397" s="27" t="s">
        <v>185</v>
      </c>
      <c r="G2397" s="13">
        <v>2.5452276909773072E-2</v>
      </c>
      <c r="H2397" s="14">
        <v>2.5447996388853755E-2</v>
      </c>
      <c r="I2397" s="4">
        <v>3.1931105929033997E-2</v>
      </c>
      <c r="J2397" s="14">
        <v>1.8838603652850321E-2</v>
      </c>
      <c r="K2397" s="4">
        <v>1.1061500678243612E-2</v>
      </c>
      <c r="L2397" s="14">
        <v>2.919723734320203E-2</v>
      </c>
      <c r="M2397" s="14">
        <v>2.5753112319372558E-2</v>
      </c>
    </row>
    <row r="2398" spans="1:13" x14ac:dyDescent="0.25">
      <c r="A2398" s="28" t="s">
        <v>186</v>
      </c>
      <c r="G2398" s="15">
        <v>8.4345858245186769E-2</v>
      </c>
      <c r="H2398" s="16">
        <v>0.16289190937325584</v>
      </c>
      <c r="I2398" s="6">
        <v>0.16400340790457876</v>
      </c>
      <c r="J2398" s="16">
        <v>0.15454361541008974</v>
      </c>
      <c r="K2398" s="6">
        <v>0.12306858763184221</v>
      </c>
      <c r="L2398" s="16">
        <v>0.15109086214686865</v>
      </c>
      <c r="M2398" s="16">
        <v>0.1123158597551734</v>
      </c>
    </row>
    <row r="2399" spans="1:13" x14ac:dyDescent="0.25">
      <c r="A2399" s="28" t="s">
        <v>77</v>
      </c>
      <c r="G2399" s="15">
        <v>0.5085432765978477</v>
      </c>
      <c r="H2399" s="16">
        <v>0.39947949824607948</v>
      </c>
      <c r="I2399" s="6">
        <v>0.44956241225245663</v>
      </c>
      <c r="J2399" s="16">
        <v>0.41491508968157331</v>
      </c>
      <c r="K2399" s="6">
        <v>0.40235269458472911</v>
      </c>
      <c r="L2399" s="16">
        <v>0.38549712761150656</v>
      </c>
      <c r="M2399" s="16">
        <v>0.39030202712054485</v>
      </c>
    </row>
    <row r="2400" spans="1:13" x14ac:dyDescent="0.25">
      <c r="A2400" s="28" t="s">
        <v>187</v>
      </c>
      <c r="G2400" s="15">
        <v>0.31858214505474036</v>
      </c>
      <c r="H2400" s="16">
        <v>0.33076441188848787</v>
      </c>
      <c r="I2400" s="6">
        <v>0.30660641502037961</v>
      </c>
      <c r="J2400" s="16">
        <v>0.35461668534984658</v>
      </c>
      <c r="K2400" s="6">
        <v>0.41055489422959041</v>
      </c>
      <c r="L2400" s="16">
        <v>0.37784280396755371</v>
      </c>
      <c r="M2400" s="16">
        <v>0.39061092301794353</v>
      </c>
    </row>
    <row r="2401" spans="1:14" x14ac:dyDescent="0.25">
      <c r="A2401" s="28" t="s">
        <v>188</v>
      </c>
      <c r="G2401" s="15">
        <v>6.3076443192452092E-2</v>
      </c>
      <c r="H2401" s="16">
        <v>8.1416184103322936E-2</v>
      </c>
      <c r="I2401" s="6">
        <v>4.7896658893550992E-2</v>
      </c>
      <c r="J2401" s="16">
        <v>5.7086005905639947E-2</v>
      </c>
      <c r="K2401" s="6">
        <v>5.2962322875594742E-2</v>
      </c>
      <c r="L2401" s="16">
        <v>5.6371968930869071E-2</v>
      </c>
      <c r="M2401" s="16">
        <v>8.1018077786965639E-2</v>
      </c>
    </row>
    <row r="2402" spans="1:14" x14ac:dyDescent="0.25">
      <c r="A2402" s="59" t="s">
        <v>248</v>
      </c>
      <c r="G2402" s="17">
        <v>1</v>
      </c>
      <c r="H2402" s="18">
        <v>1</v>
      </c>
      <c r="I2402" s="8">
        <v>1</v>
      </c>
      <c r="J2402" s="18">
        <v>1</v>
      </c>
      <c r="K2402" s="8">
        <v>1</v>
      </c>
      <c r="L2402" s="18">
        <v>1</v>
      </c>
      <c r="M2402" s="18">
        <v>1</v>
      </c>
    </row>
    <row r="2403" spans="1:14" s="36" customFormat="1" x14ac:dyDescent="0.25">
      <c r="A2403" s="31" t="s">
        <v>249</v>
      </c>
      <c r="G2403" s="32">
        <v>500.01107954545358</v>
      </c>
      <c r="H2403" s="33">
        <v>500.00687022900644</v>
      </c>
      <c r="I2403" s="34">
        <v>500.01399999999984</v>
      </c>
      <c r="J2403" s="33">
        <v>500.01131639722934</v>
      </c>
      <c r="K2403" s="34">
        <v>500.00367231638387</v>
      </c>
      <c r="L2403" s="33">
        <v>499.99706601466949</v>
      </c>
      <c r="M2403" s="33">
        <v>500.0055035128816</v>
      </c>
    </row>
    <row r="2404" spans="1:14" x14ac:dyDescent="0.25">
      <c r="A2404" s="41" t="s">
        <v>250</v>
      </c>
      <c r="G2404" s="40">
        <v>176</v>
      </c>
      <c r="H2404" s="38">
        <v>393</v>
      </c>
      <c r="I2404" s="39">
        <v>200</v>
      </c>
      <c r="J2404" s="38">
        <v>433</v>
      </c>
      <c r="K2404" s="39">
        <v>354</v>
      </c>
      <c r="L2404" s="38">
        <v>409</v>
      </c>
      <c r="M2404" s="38">
        <v>427</v>
      </c>
    </row>
    <row r="2406" spans="1:14" x14ac:dyDescent="0.25">
      <c r="A2406" s="62" t="s">
        <v>379</v>
      </c>
      <c r="G2406" s="63">
        <f t="shared" ref="G2406:L2406" si="291">G2397+G2398</f>
        <v>0.10979813515495984</v>
      </c>
      <c r="H2406" s="63">
        <f t="shared" si="291"/>
        <v>0.1883399057621096</v>
      </c>
      <c r="I2406" s="63">
        <f t="shared" si="291"/>
        <v>0.19593451383361277</v>
      </c>
      <c r="J2406" s="63">
        <f t="shared" si="291"/>
        <v>0.17338221906294005</v>
      </c>
      <c r="K2406" s="63">
        <f t="shared" si="291"/>
        <v>0.13413008831008583</v>
      </c>
      <c r="L2406" s="63">
        <f t="shared" si="291"/>
        <v>0.18028809949007069</v>
      </c>
      <c r="M2406" s="63">
        <f t="shared" ref="M2406" si="292">M2397+M2398</f>
        <v>0.13806897207454596</v>
      </c>
    </row>
    <row r="2407" spans="1:14" x14ac:dyDescent="0.25">
      <c r="A2407" s="64" t="s">
        <v>377</v>
      </c>
      <c r="G2407" s="63">
        <f t="shared" ref="G2407:L2407" si="293">G2399</f>
        <v>0.5085432765978477</v>
      </c>
      <c r="H2407" s="63">
        <f t="shared" si="293"/>
        <v>0.39947949824607948</v>
      </c>
      <c r="I2407" s="63">
        <f t="shared" si="293"/>
        <v>0.44956241225245663</v>
      </c>
      <c r="J2407" s="63">
        <f t="shared" si="293"/>
        <v>0.41491508968157331</v>
      </c>
      <c r="K2407" s="63">
        <f t="shared" si="293"/>
        <v>0.40235269458472911</v>
      </c>
      <c r="L2407" s="63">
        <f t="shared" si="293"/>
        <v>0.38549712761150656</v>
      </c>
      <c r="M2407" s="63">
        <f t="shared" ref="M2407" si="294">M2399</f>
        <v>0.39030202712054485</v>
      </c>
    </row>
    <row r="2408" spans="1:14" x14ac:dyDescent="0.25">
      <c r="A2408" s="65" t="s">
        <v>380</v>
      </c>
      <c r="G2408" s="63">
        <f t="shared" ref="G2408:L2408" si="295">G2400+G2401</f>
        <v>0.38165858824719245</v>
      </c>
      <c r="H2408" s="63">
        <f t="shared" si="295"/>
        <v>0.41218059599181078</v>
      </c>
      <c r="I2408" s="63">
        <f t="shared" si="295"/>
        <v>0.3545030739139306</v>
      </c>
      <c r="J2408" s="63">
        <f t="shared" si="295"/>
        <v>0.41170269125548653</v>
      </c>
      <c r="K2408" s="63">
        <f t="shared" si="295"/>
        <v>0.46351721710518512</v>
      </c>
      <c r="L2408" s="63">
        <f t="shared" si="295"/>
        <v>0.43421477289842281</v>
      </c>
      <c r="M2408" s="63">
        <f t="shared" ref="M2408" si="296">M2400+M2401</f>
        <v>0.47162900080490916</v>
      </c>
    </row>
    <row r="2409" spans="1:14" x14ac:dyDescent="0.25">
      <c r="A2409"/>
    </row>
    <row r="2410" spans="1:14" x14ac:dyDescent="0.25">
      <c r="A2410" s="60" t="s">
        <v>374</v>
      </c>
      <c r="G2410" s="61">
        <v>3.3094846193749126</v>
      </c>
      <c r="H2410" s="61">
        <v>3.2798088779441708</v>
      </c>
      <c r="I2410" s="61">
        <v>3.1745341130448366</v>
      </c>
      <c r="J2410" s="61">
        <v>3.2765678744453348</v>
      </c>
      <c r="K2410" s="61">
        <v>3.3712879509924516</v>
      </c>
      <c r="L2410" s="61">
        <v>3.2811014049960199</v>
      </c>
      <c r="M2410" s="61">
        <v>3.388824994197956</v>
      </c>
    </row>
    <row r="2411" spans="1:14" x14ac:dyDescent="0.25">
      <c r="A2411"/>
    </row>
    <row r="2412" spans="1:14" x14ac:dyDescent="0.25">
      <c r="A2412" s="71" t="s">
        <v>396</v>
      </c>
      <c r="B2412" s="71" t="s">
        <v>397</v>
      </c>
    </row>
    <row r="2413" spans="1:14" x14ac:dyDescent="0.25">
      <c r="A2413" s="71" t="s">
        <v>398</v>
      </c>
      <c r="B2413" s="71" t="s">
        <v>399</v>
      </c>
    </row>
    <row r="2415" spans="1:14" x14ac:dyDescent="0.25">
      <c r="A2415" s="30" t="s">
        <v>522</v>
      </c>
      <c r="B2415" s="1"/>
      <c r="C2415" s="1"/>
      <c r="D2415" s="1"/>
      <c r="E2415" s="1"/>
      <c r="F2415" s="1"/>
      <c r="G2415" s="1"/>
      <c r="H2415" s="1"/>
      <c r="I2415" s="1"/>
      <c r="J2415" s="1"/>
      <c r="K2415" s="1"/>
      <c r="L2415" s="1"/>
      <c r="M2415" s="1"/>
      <c r="N2415" s="1"/>
    </row>
    <row r="2417" spans="1:14" x14ac:dyDescent="0.25">
      <c r="B2417" s="10" t="s">
        <v>0</v>
      </c>
      <c r="C2417" s="11" t="s">
        <v>1</v>
      </c>
      <c r="D2417" s="12" t="s">
        <v>2</v>
      </c>
      <c r="E2417" s="11" t="s">
        <v>3</v>
      </c>
      <c r="F2417" s="12" t="s">
        <v>4</v>
      </c>
      <c r="G2417" s="11" t="s">
        <v>5</v>
      </c>
      <c r="H2417" s="11" t="s">
        <v>6</v>
      </c>
      <c r="I2417" s="11" t="s">
        <v>7</v>
      </c>
      <c r="J2417" s="11" t="s">
        <v>8</v>
      </c>
      <c r="K2417" s="11" t="s">
        <v>9</v>
      </c>
      <c r="L2417" s="11" t="s">
        <v>10</v>
      </c>
      <c r="M2417" s="11" t="s">
        <v>11</v>
      </c>
      <c r="N2417" s="11" t="s">
        <v>12</v>
      </c>
    </row>
    <row r="2418" spans="1:14" x14ac:dyDescent="0.25">
      <c r="A2418" s="27" t="s">
        <v>197</v>
      </c>
      <c r="B2418" s="13">
        <v>1.4586794116486411E-2</v>
      </c>
      <c r="C2418" s="14">
        <v>2.1434623100537079E-2</v>
      </c>
      <c r="D2418" s="4">
        <v>1.8399753495953138E-2</v>
      </c>
      <c r="E2418" s="14">
        <v>1.5283186353009397E-2</v>
      </c>
      <c r="F2418" s="4">
        <v>1.2611205292951334E-2</v>
      </c>
      <c r="G2418" s="14">
        <v>1.8320616759060476E-2</v>
      </c>
      <c r="H2418" s="14">
        <v>1.018561068117641E-2</v>
      </c>
      <c r="I2418" s="14">
        <v>1.2337654545672722E-2</v>
      </c>
      <c r="J2418" s="14">
        <v>1.4407526111418245E-2</v>
      </c>
      <c r="K2418" s="14">
        <v>1.1977030677175824E-2</v>
      </c>
      <c r="L2418" s="14">
        <v>1.7449491146158329E-2</v>
      </c>
      <c r="M2418" s="14">
        <v>1.5094681627626087E-2</v>
      </c>
      <c r="N2418" s="14">
        <v>5.7494309249212184E-3</v>
      </c>
    </row>
    <row r="2419" spans="1:14" x14ac:dyDescent="0.25">
      <c r="A2419" s="28" t="s">
        <v>198</v>
      </c>
      <c r="B2419" s="15">
        <v>7.3427349368720127E-2</v>
      </c>
      <c r="C2419" s="16">
        <v>7.1216052549212608E-2</v>
      </c>
      <c r="D2419" s="6">
        <v>6.8529403020586466E-2</v>
      </c>
      <c r="E2419" s="16">
        <v>8.8103214270439267E-2</v>
      </c>
      <c r="F2419" s="6">
        <v>6.8129032401833794E-2</v>
      </c>
      <c r="G2419" s="16">
        <v>3.7624166282679006E-2</v>
      </c>
      <c r="H2419" s="16">
        <v>6.6172118754602452E-2</v>
      </c>
      <c r="I2419" s="16">
        <v>4.3901770750418991E-2</v>
      </c>
      <c r="J2419" s="16">
        <v>5.3172930497185016E-2</v>
      </c>
      <c r="K2419" s="16">
        <v>3.7323172202690061E-2</v>
      </c>
      <c r="L2419" s="16">
        <v>3.3473546055037995E-2</v>
      </c>
      <c r="M2419" s="16">
        <v>5.9392320506073924E-2</v>
      </c>
      <c r="N2419" s="16">
        <v>2.4690890153228548E-2</v>
      </c>
    </row>
    <row r="2420" spans="1:14" x14ac:dyDescent="0.25">
      <c r="A2420" s="28" t="s">
        <v>77</v>
      </c>
      <c r="B2420" s="15">
        <v>0.27614835067505727</v>
      </c>
      <c r="C2420" s="16">
        <v>0.2622261013075477</v>
      </c>
      <c r="D2420" s="6">
        <v>0.28760510464497008</v>
      </c>
      <c r="E2420" s="16">
        <v>0.26460791313046672</v>
      </c>
      <c r="F2420" s="6">
        <v>0.1771997742607066</v>
      </c>
      <c r="G2420" s="16">
        <v>0.19537805696351071</v>
      </c>
      <c r="H2420" s="16">
        <v>0.22900448696124831</v>
      </c>
      <c r="I2420" s="16">
        <v>0.23548840632462315</v>
      </c>
      <c r="J2420" s="16">
        <v>0.20442585826002052</v>
      </c>
      <c r="K2420" s="16">
        <v>0.21800687339584496</v>
      </c>
      <c r="L2420" s="16">
        <v>0.1747477246810254</v>
      </c>
      <c r="M2420" s="16">
        <v>0.18378392556334841</v>
      </c>
      <c r="N2420" s="16">
        <v>0.1370120074230376</v>
      </c>
    </row>
    <row r="2421" spans="1:14" x14ac:dyDescent="0.25">
      <c r="A2421" s="28" t="s">
        <v>199</v>
      </c>
      <c r="B2421" s="15">
        <v>0.41357200261287419</v>
      </c>
      <c r="C2421" s="16">
        <v>0.43170318649232675</v>
      </c>
      <c r="D2421" s="6">
        <v>0.44314758419804096</v>
      </c>
      <c r="E2421" s="16">
        <v>0.43152512173188062</v>
      </c>
      <c r="F2421" s="6">
        <v>0.48678739893403344</v>
      </c>
      <c r="G2421" s="16">
        <v>0.52882975888602413</v>
      </c>
      <c r="H2421" s="16">
        <v>0.45293677898573309</v>
      </c>
      <c r="I2421" s="16">
        <v>0.45935913794413724</v>
      </c>
      <c r="J2421" s="16">
        <v>0.4592258650958948</v>
      </c>
      <c r="K2421" s="16">
        <v>0.42396157542345736</v>
      </c>
      <c r="L2421" s="16">
        <v>0.46099683714525397</v>
      </c>
      <c r="M2421" s="16">
        <v>0.45832024799727056</v>
      </c>
      <c r="N2421" s="16">
        <v>0.37584505509820348</v>
      </c>
    </row>
    <row r="2422" spans="1:14" x14ac:dyDescent="0.25">
      <c r="A2422" s="28" t="s">
        <v>200</v>
      </c>
      <c r="B2422" s="15">
        <v>0.22226550322686187</v>
      </c>
      <c r="C2422" s="16">
        <v>0.21342003655037589</v>
      </c>
      <c r="D2422" s="6">
        <v>0.1823181546404494</v>
      </c>
      <c r="E2422" s="16">
        <v>0.20048056451420387</v>
      </c>
      <c r="F2422" s="6">
        <v>0.25527258911047473</v>
      </c>
      <c r="G2422" s="16">
        <v>0.21984740110872564</v>
      </c>
      <c r="H2422" s="16">
        <v>0.24170100461723976</v>
      </c>
      <c r="I2422" s="16">
        <v>0.24891303043514806</v>
      </c>
      <c r="J2422" s="16">
        <v>0.26876782003548139</v>
      </c>
      <c r="K2422" s="16">
        <v>0.30873134830083176</v>
      </c>
      <c r="L2422" s="16">
        <v>0.31333240097252429</v>
      </c>
      <c r="M2422" s="16">
        <v>0.28340882430568093</v>
      </c>
      <c r="N2422" s="16">
        <v>0.45670261640060905</v>
      </c>
    </row>
    <row r="2423" spans="1:14" x14ac:dyDescent="0.25">
      <c r="A2423" s="59" t="s">
        <v>248</v>
      </c>
      <c r="B2423" s="17">
        <v>1</v>
      </c>
      <c r="C2423" s="18">
        <v>1</v>
      </c>
      <c r="D2423" s="8">
        <v>1</v>
      </c>
      <c r="E2423" s="18">
        <v>1</v>
      </c>
      <c r="F2423" s="8">
        <v>1</v>
      </c>
      <c r="G2423" s="18">
        <v>1</v>
      </c>
      <c r="H2423" s="18">
        <v>1</v>
      </c>
      <c r="I2423" s="18">
        <v>1</v>
      </c>
      <c r="J2423" s="18">
        <v>1</v>
      </c>
      <c r="K2423" s="18">
        <v>1</v>
      </c>
      <c r="L2423" s="18">
        <v>1</v>
      </c>
      <c r="M2423" s="18">
        <v>1</v>
      </c>
      <c r="N2423" s="18">
        <v>1</v>
      </c>
    </row>
    <row r="2424" spans="1:14" s="36" customFormat="1" x14ac:dyDescent="0.25">
      <c r="A2424" s="31" t="s">
        <v>249</v>
      </c>
      <c r="B2424" s="32">
        <v>500.00123000000212</v>
      </c>
      <c r="C2424" s="33">
        <v>499.99759500000084</v>
      </c>
      <c r="D2424" s="34">
        <v>499.99990500000069</v>
      </c>
      <c r="E2424" s="33">
        <v>499.99946500000004</v>
      </c>
      <c r="F2424" s="34">
        <v>499.99749303621149</v>
      </c>
      <c r="G2424" s="33">
        <v>500.01107954545392</v>
      </c>
      <c r="H2424" s="33">
        <v>500.00687022900667</v>
      </c>
      <c r="I2424" s="33">
        <v>500.0139999999999</v>
      </c>
      <c r="J2424" s="33">
        <v>500.01131639722917</v>
      </c>
      <c r="K2424" s="33">
        <v>500.00367231638387</v>
      </c>
      <c r="L2424" s="33">
        <v>499.99706601466954</v>
      </c>
      <c r="M2424" s="33">
        <v>500.00550351288166</v>
      </c>
      <c r="N2424" s="33">
        <v>499.99633251833666</v>
      </c>
    </row>
    <row r="2425" spans="1:14" x14ac:dyDescent="0.25">
      <c r="A2425" s="41" t="s">
        <v>250</v>
      </c>
      <c r="B2425" s="40">
        <v>932</v>
      </c>
      <c r="C2425" s="38">
        <v>590</v>
      </c>
      <c r="D2425" s="39">
        <v>407</v>
      </c>
      <c r="E2425" s="38">
        <v>392</v>
      </c>
      <c r="F2425" s="39">
        <v>359</v>
      </c>
      <c r="G2425" s="38">
        <v>176</v>
      </c>
      <c r="H2425" s="38">
        <v>393</v>
      </c>
      <c r="I2425" s="38">
        <v>200</v>
      </c>
      <c r="J2425" s="38">
        <v>433</v>
      </c>
      <c r="K2425" s="38">
        <v>354</v>
      </c>
      <c r="L2425" s="38">
        <v>409</v>
      </c>
      <c r="M2425" s="38">
        <v>427</v>
      </c>
      <c r="N2425" s="38">
        <v>409</v>
      </c>
    </row>
    <row r="2427" spans="1:14" x14ac:dyDescent="0.25">
      <c r="A2427" s="62" t="s">
        <v>383</v>
      </c>
      <c r="B2427" s="63">
        <f>B2418+B2419</f>
        <v>8.8014143485206531E-2</v>
      </c>
      <c r="C2427" s="63">
        <f>C2418+C2419</f>
        <v>9.2650675649749686E-2</v>
      </c>
      <c r="D2427" s="63">
        <f t="shared" ref="D2427:L2427" si="297">D2418+D2419</f>
        <v>8.6929156516539596E-2</v>
      </c>
      <c r="E2427" s="63">
        <f t="shared" si="297"/>
        <v>0.10338640062344867</v>
      </c>
      <c r="F2427" s="63">
        <f t="shared" si="297"/>
        <v>8.0740237694785125E-2</v>
      </c>
      <c r="G2427" s="63">
        <f t="shared" si="297"/>
        <v>5.5944783041739485E-2</v>
      </c>
      <c r="H2427" s="63">
        <f t="shared" si="297"/>
        <v>7.6357729435778857E-2</v>
      </c>
      <c r="I2427" s="63">
        <f t="shared" si="297"/>
        <v>5.6239425296091716E-2</v>
      </c>
      <c r="J2427" s="63">
        <f t="shared" si="297"/>
        <v>6.7580456608603262E-2</v>
      </c>
      <c r="K2427" s="63">
        <f t="shared" si="297"/>
        <v>4.9300202879865883E-2</v>
      </c>
      <c r="L2427" s="63">
        <f t="shared" si="297"/>
        <v>5.0923037201196328E-2</v>
      </c>
      <c r="M2427" s="63">
        <f t="shared" ref="M2427:N2427" si="298">M2418+M2419</f>
        <v>7.4487002133700006E-2</v>
      </c>
      <c r="N2427" s="63">
        <f t="shared" si="298"/>
        <v>3.0440321078149767E-2</v>
      </c>
    </row>
    <row r="2428" spans="1:14" x14ac:dyDescent="0.25">
      <c r="A2428" s="64" t="s">
        <v>377</v>
      </c>
      <c r="B2428" s="63">
        <f>B2420</f>
        <v>0.27614835067505727</v>
      </c>
      <c r="C2428" s="63">
        <f>C2420</f>
        <v>0.2622261013075477</v>
      </c>
      <c r="D2428" s="63">
        <f t="shared" ref="D2428:L2428" si="299">D2420</f>
        <v>0.28760510464497008</v>
      </c>
      <c r="E2428" s="63">
        <f t="shared" si="299"/>
        <v>0.26460791313046672</v>
      </c>
      <c r="F2428" s="63">
        <f t="shared" si="299"/>
        <v>0.1771997742607066</v>
      </c>
      <c r="G2428" s="63">
        <f t="shared" si="299"/>
        <v>0.19537805696351071</v>
      </c>
      <c r="H2428" s="63">
        <f t="shared" si="299"/>
        <v>0.22900448696124831</v>
      </c>
      <c r="I2428" s="63">
        <f t="shared" si="299"/>
        <v>0.23548840632462315</v>
      </c>
      <c r="J2428" s="63">
        <f t="shared" si="299"/>
        <v>0.20442585826002052</v>
      </c>
      <c r="K2428" s="63">
        <f t="shared" si="299"/>
        <v>0.21800687339584496</v>
      </c>
      <c r="L2428" s="63">
        <f t="shared" si="299"/>
        <v>0.1747477246810254</v>
      </c>
      <c r="M2428" s="63">
        <f t="shared" ref="M2428:N2428" si="300">M2420</f>
        <v>0.18378392556334841</v>
      </c>
      <c r="N2428" s="63">
        <f t="shared" si="300"/>
        <v>0.1370120074230376</v>
      </c>
    </row>
    <row r="2429" spans="1:14" x14ac:dyDescent="0.25">
      <c r="A2429" s="65" t="s">
        <v>384</v>
      </c>
      <c r="B2429" s="63">
        <f>B2421+B2422</f>
        <v>0.63583750583973608</v>
      </c>
      <c r="C2429" s="63">
        <f>C2421+C2422</f>
        <v>0.64512322304270264</v>
      </c>
      <c r="D2429" s="63">
        <f t="shared" ref="D2429:L2429" si="301">D2421+D2422</f>
        <v>0.62546573883849033</v>
      </c>
      <c r="E2429" s="63">
        <f t="shared" si="301"/>
        <v>0.63200568624608455</v>
      </c>
      <c r="F2429" s="63">
        <f t="shared" si="301"/>
        <v>0.74205998804450823</v>
      </c>
      <c r="G2429" s="63">
        <f t="shared" si="301"/>
        <v>0.74867715999474971</v>
      </c>
      <c r="H2429" s="63">
        <f t="shared" si="301"/>
        <v>0.6946377836029729</v>
      </c>
      <c r="I2429" s="63">
        <f t="shared" si="301"/>
        <v>0.70827216837928531</v>
      </c>
      <c r="J2429" s="63">
        <f t="shared" si="301"/>
        <v>0.72799368513137619</v>
      </c>
      <c r="K2429" s="63">
        <f t="shared" si="301"/>
        <v>0.73269292372428918</v>
      </c>
      <c r="L2429" s="63">
        <f t="shared" si="301"/>
        <v>0.77432923811777821</v>
      </c>
      <c r="M2429" s="63">
        <f t="shared" ref="M2429:N2429" si="302">M2421+M2422</f>
        <v>0.74172907230295149</v>
      </c>
      <c r="N2429" s="63">
        <f t="shared" si="302"/>
        <v>0.83254767149881248</v>
      </c>
    </row>
    <row r="2430" spans="1:14" x14ac:dyDescent="0.25">
      <c r="A2430"/>
    </row>
    <row r="2431" spans="1:14" x14ac:dyDescent="0.25">
      <c r="A2431" s="60" t="s">
        <v>374</v>
      </c>
      <c r="B2431" s="61">
        <v>3.755502071464905</v>
      </c>
      <c r="C2431" s="61">
        <v>3.7444579608427873</v>
      </c>
      <c r="D2431" s="61">
        <v>3.7024549834664446</v>
      </c>
      <c r="E2431" s="61">
        <v>3.7138166637838315</v>
      </c>
      <c r="F2431" s="61">
        <v>3.9039811341672466</v>
      </c>
      <c r="G2431" s="61">
        <v>3.8942591613026769</v>
      </c>
      <c r="H2431" s="61">
        <v>3.8497954481032579</v>
      </c>
      <c r="I2431" s="61">
        <v>3.8886081189726704</v>
      </c>
      <c r="J2431" s="61">
        <v>3.9147735224468376</v>
      </c>
      <c r="K2431" s="61">
        <v>3.9801470384680786</v>
      </c>
      <c r="L2431" s="61">
        <v>4.0192891107429505</v>
      </c>
      <c r="M2431" s="61">
        <v>3.9355562128473052</v>
      </c>
      <c r="N2431" s="61">
        <v>4.2530605358963491</v>
      </c>
    </row>
    <row r="2432" spans="1:14" x14ac:dyDescent="0.25">
      <c r="A2432"/>
    </row>
    <row r="2433" spans="1:14" x14ac:dyDescent="0.25">
      <c r="A2433" s="71" t="s">
        <v>396</v>
      </c>
      <c r="B2433" s="71" t="s">
        <v>397</v>
      </c>
    </row>
    <row r="2434" spans="1:14" x14ac:dyDescent="0.25">
      <c r="A2434" s="71" t="s">
        <v>398</v>
      </c>
      <c r="B2434" s="71" t="s">
        <v>399</v>
      </c>
    </row>
    <row r="2436" spans="1:14" x14ac:dyDescent="0.25">
      <c r="A2436" s="30" t="s">
        <v>597</v>
      </c>
      <c r="B2436" s="1"/>
      <c r="C2436" s="1"/>
      <c r="D2436" s="1"/>
      <c r="E2436" s="1"/>
      <c r="F2436" s="1"/>
      <c r="G2436" s="1"/>
      <c r="H2436" s="1"/>
      <c r="I2436" s="1"/>
      <c r="J2436" s="1"/>
      <c r="K2436" s="1"/>
      <c r="L2436" s="1"/>
      <c r="M2436" s="1"/>
      <c r="N2436" s="1"/>
    </row>
    <row r="2438" spans="1:14" x14ac:dyDescent="0.25">
      <c r="B2438" s="10" t="s">
        <v>0</v>
      </c>
      <c r="C2438" s="11" t="s">
        <v>1</v>
      </c>
      <c r="D2438" s="12" t="s">
        <v>2</v>
      </c>
      <c r="E2438" s="11" t="s">
        <v>3</v>
      </c>
      <c r="F2438" s="12" t="s">
        <v>4</v>
      </c>
      <c r="G2438" s="11" t="s">
        <v>5</v>
      </c>
      <c r="H2438" s="11" t="s">
        <v>6</v>
      </c>
      <c r="I2438" s="11" t="s">
        <v>7</v>
      </c>
      <c r="J2438" s="11" t="s">
        <v>8</v>
      </c>
      <c r="K2438" s="11" t="s">
        <v>9</v>
      </c>
      <c r="L2438" s="11" t="s">
        <v>10</v>
      </c>
      <c r="M2438" s="11" t="s">
        <v>11</v>
      </c>
      <c r="N2438" s="11" t="s">
        <v>12</v>
      </c>
    </row>
    <row r="2439" spans="1:14" x14ac:dyDescent="0.25">
      <c r="A2439" s="27" t="s">
        <v>197</v>
      </c>
      <c r="B2439" s="13">
        <v>1.166757129777457E-3</v>
      </c>
      <c r="C2439" s="14">
        <v>3.4315065055462888E-3</v>
      </c>
      <c r="D2439" s="4">
        <v>3.3482706361714189E-3</v>
      </c>
      <c r="E2439" s="14">
        <v>1.7979519238085571E-3</v>
      </c>
      <c r="F2439" s="23"/>
      <c r="G2439" s="22"/>
      <c r="H2439" s="22"/>
      <c r="I2439" s="22"/>
      <c r="J2439" s="14">
        <v>1.6583920271550396E-3</v>
      </c>
      <c r="K2439" s="22"/>
      <c r="L2439" s="22"/>
      <c r="M2439" s="22"/>
      <c r="N2439" s="22"/>
    </row>
    <row r="2440" spans="1:14" x14ac:dyDescent="0.25">
      <c r="A2440" s="28" t="s">
        <v>198</v>
      </c>
      <c r="B2440" s="15">
        <v>4.1136498804212815E-3</v>
      </c>
      <c r="C2440" s="16">
        <v>6.8630130110925768E-3</v>
      </c>
      <c r="D2440" s="6">
        <v>8.3654315894319976E-3</v>
      </c>
      <c r="E2440" s="19"/>
      <c r="F2440" s="20"/>
      <c r="G2440" s="19"/>
      <c r="H2440" s="19"/>
      <c r="I2440" s="19"/>
      <c r="J2440" s="19"/>
      <c r="K2440" s="16">
        <v>3.2231401690270105E-3</v>
      </c>
      <c r="L2440" s="19"/>
      <c r="M2440" s="19"/>
      <c r="N2440" s="16">
        <v>3.045254610669504E-3</v>
      </c>
    </row>
    <row r="2441" spans="1:14" x14ac:dyDescent="0.25">
      <c r="A2441" s="28" t="s">
        <v>77</v>
      </c>
      <c r="B2441" s="15">
        <v>4.6854944736835755E-2</v>
      </c>
      <c r="C2441" s="16">
        <v>5.0448062655181307E-2</v>
      </c>
      <c r="D2441" s="6">
        <v>3.010296571956347E-2</v>
      </c>
      <c r="E2441" s="16">
        <v>4.4051607135219585E-2</v>
      </c>
      <c r="F2441" s="6">
        <v>3.3082060021470891E-2</v>
      </c>
      <c r="G2441" s="16">
        <v>2.9509573367408396E-2</v>
      </c>
      <c r="H2441" s="16">
        <v>4.8353025174717831E-2</v>
      </c>
      <c r="I2441" s="16">
        <v>3.1931105929034025E-2</v>
      </c>
      <c r="J2441" s="16">
        <v>1.6065918138573269E-2</v>
      </c>
      <c r="K2441" s="16">
        <v>3.7799722374920457E-2</v>
      </c>
      <c r="L2441" s="16">
        <v>2.2484239516319952E-2</v>
      </c>
      <c r="M2441" s="16">
        <v>2.1810064385708115E-2</v>
      </c>
      <c r="N2441" s="16">
        <v>2.4020958588938209E-2</v>
      </c>
    </row>
    <row r="2442" spans="1:14" x14ac:dyDescent="0.25">
      <c r="A2442" s="28" t="s">
        <v>199</v>
      </c>
      <c r="B2442" s="15">
        <v>0.3790122976297487</v>
      </c>
      <c r="C2442" s="16">
        <v>0.40760203056576733</v>
      </c>
      <c r="D2442" s="6">
        <v>0.4112603381394645</v>
      </c>
      <c r="E2442" s="16">
        <v>0.41294430185040282</v>
      </c>
      <c r="F2442" s="6">
        <v>0.45206187663336467</v>
      </c>
      <c r="G2442" s="16">
        <v>0.43833517325468319</v>
      </c>
      <c r="H2442" s="16">
        <v>0.40716336213191939</v>
      </c>
      <c r="I2442" s="16">
        <v>0.39695088537520978</v>
      </c>
      <c r="J2442" s="16">
        <v>0.40216595559730967</v>
      </c>
      <c r="K2442" s="16">
        <v>0.39312225390435013</v>
      </c>
      <c r="L2442" s="16">
        <v>0.3524377649159805</v>
      </c>
      <c r="M2442" s="16">
        <v>0.29930302874886366</v>
      </c>
      <c r="N2442" s="16">
        <v>0.21617640227189824</v>
      </c>
    </row>
    <row r="2443" spans="1:14" x14ac:dyDescent="0.25">
      <c r="A2443" s="28" t="s">
        <v>200</v>
      </c>
      <c r="B2443" s="15">
        <v>0.56885235062321682</v>
      </c>
      <c r="C2443" s="16">
        <v>0.53165538726241246</v>
      </c>
      <c r="D2443" s="6">
        <v>0.54692299391536869</v>
      </c>
      <c r="E2443" s="16">
        <v>0.54120613909056892</v>
      </c>
      <c r="F2443" s="6">
        <v>0.51485606334516443</v>
      </c>
      <c r="G2443" s="16">
        <v>0.53215525337790825</v>
      </c>
      <c r="H2443" s="16">
        <v>0.54448361269336276</v>
      </c>
      <c r="I2443" s="16">
        <v>0.57111800869575613</v>
      </c>
      <c r="J2443" s="16">
        <v>0.58010973423696188</v>
      </c>
      <c r="K2443" s="16">
        <v>0.56585488355170244</v>
      </c>
      <c r="L2443" s="16">
        <v>0.6250779955676995</v>
      </c>
      <c r="M2443" s="16">
        <v>0.6788869068654283</v>
      </c>
      <c r="N2443" s="16">
        <v>0.75675738452849406</v>
      </c>
    </row>
    <row r="2444" spans="1:14" x14ac:dyDescent="0.25">
      <c r="A2444" s="59" t="s">
        <v>248</v>
      </c>
      <c r="B2444" s="17">
        <v>1</v>
      </c>
      <c r="C2444" s="18">
        <v>1</v>
      </c>
      <c r="D2444" s="8">
        <v>1</v>
      </c>
      <c r="E2444" s="18">
        <v>1</v>
      </c>
      <c r="F2444" s="8">
        <v>1</v>
      </c>
      <c r="G2444" s="18">
        <v>1</v>
      </c>
      <c r="H2444" s="18">
        <v>1</v>
      </c>
      <c r="I2444" s="18">
        <v>1</v>
      </c>
      <c r="J2444" s="18">
        <v>1</v>
      </c>
      <c r="K2444" s="18">
        <v>1</v>
      </c>
      <c r="L2444" s="18">
        <v>1</v>
      </c>
      <c r="M2444" s="18">
        <v>1</v>
      </c>
      <c r="N2444" s="18">
        <v>1</v>
      </c>
    </row>
    <row r="2445" spans="1:14" s="36" customFormat="1" x14ac:dyDescent="0.25">
      <c r="A2445" s="31" t="s">
        <v>249</v>
      </c>
      <c r="B2445" s="32">
        <v>500.00123000000156</v>
      </c>
      <c r="C2445" s="33">
        <v>499.99759500000044</v>
      </c>
      <c r="D2445" s="34">
        <v>499.9999050000003</v>
      </c>
      <c r="E2445" s="33">
        <v>499.99946500000044</v>
      </c>
      <c r="F2445" s="34">
        <v>499.99749303621132</v>
      </c>
      <c r="G2445" s="33">
        <v>500.01107954545353</v>
      </c>
      <c r="H2445" s="33">
        <v>500.00687022900615</v>
      </c>
      <c r="I2445" s="33">
        <v>500.01399999999944</v>
      </c>
      <c r="J2445" s="33">
        <v>500.01131639722979</v>
      </c>
      <c r="K2445" s="33">
        <v>500.00367231638364</v>
      </c>
      <c r="L2445" s="33">
        <v>499.99706601466875</v>
      </c>
      <c r="M2445" s="33">
        <v>500.00550351288194</v>
      </c>
      <c r="N2445" s="33">
        <v>499.99633251833939</v>
      </c>
    </row>
    <row r="2446" spans="1:14" x14ac:dyDescent="0.25">
      <c r="A2446" s="41" t="s">
        <v>250</v>
      </c>
      <c r="B2446" s="40">
        <v>932</v>
      </c>
      <c r="C2446" s="38">
        <v>590</v>
      </c>
      <c r="D2446" s="39">
        <v>407</v>
      </c>
      <c r="E2446" s="38">
        <v>392</v>
      </c>
      <c r="F2446" s="39">
        <v>359</v>
      </c>
      <c r="G2446" s="38">
        <v>176</v>
      </c>
      <c r="H2446" s="38">
        <v>393</v>
      </c>
      <c r="I2446" s="38">
        <v>200</v>
      </c>
      <c r="J2446" s="38">
        <v>433</v>
      </c>
      <c r="K2446" s="38">
        <v>354</v>
      </c>
      <c r="L2446" s="38">
        <v>409</v>
      </c>
      <c r="M2446" s="38">
        <v>427</v>
      </c>
      <c r="N2446" s="38">
        <v>409</v>
      </c>
    </row>
    <row r="2448" spans="1:14" x14ac:dyDescent="0.25">
      <c r="A2448" s="62" t="s">
        <v>383</v>
      </c>
      <c r="B2448" s="63">
        <f>B2439+B2440</f>
        <v>5.2804070101987385E-3</v>
      </c>
      <c r="C2448" s="63">
        <f>C2439+C2440</f>
        <v>1.0294519516638866E-2</v>
      </c>
      <c r="D2448" s="63">
        <f t="shared" ref="D2448:N2448" si="303">D2439+D2440</f>
        <v>1.1713702225603417E-2</v>
      </c>
      <c r="E2448" s="63">
        <f t="shared" si="303"/>
        <v>1.7979519238085571E-3</v>
      </c>
      <c r="F2448" s="63">
        <f t="shared" si="303"/>
        <v>0</v>
      </c>
      <c r="G2448" s="63">
        <f t="shared" si="303"/>
        <v>0</v>
      </c>
      <c r="H2448" s="63">
        <f t="shared" si="303"/>
        <v>0</v>
      </c>
      <c r="I2448" s="63">
        <f t="shared" si="303"/>
        <v>0</v>
      </c>
      <c r="J2448" s="63">
        <f t="shared" si="303"/>
        <v>1.6583920271550396E-3</v>
      </c>
      <c r="K2448" s="63">
        <f t="shared" si="303"/>
        <v>3.2231401690270105E-3</v>
      </c>
      <c r="L2448" s="63">
        <f t="shared" si="303"/>
        <v>0</v>
      </c>
      <c r="M2448" s="63">
        <f t="shared" si="303"/>
        <v>0</v>
      </c>
      <c r="N2448" s="63">
        <f t="shared" si="303"/>
        <v>3.045254610669504E-3</v>
      </c>
    </row>
    <row r="2449" spans="1:14" x14ac:dyDescent="0.25">
      <c r="A2449" s="64" t="s">
        <v>377</v>
      </c>
      <c r="B2449" s="63">
        <f>B2441</f>
        <v>4.6854944736835755E-2</v>
      </c>
      <c r="C2449" s="63">
        <f>C2441</f>
        <v>5.0448062655181307E-2</v>
      </c>
      <c r="D2449" s="63">
        <f t="shared" ref="D2449:N2449" si="304">D2441</f>
        <v>3.010296571956347E-2</v>
      </c>
      <c r="E2449" s="63">
        <f t="shared" si="304"/>
        <v>4.4051607135219585E-2</v>
      </c>
      <c r="F2449" s="63">
        <f t="shared" si="304"/>
        <v>3.3082060021470891E-2</v>
      </c>
      <c r="G2449" s="63">
        <f t="shared" si="304"/>
        <v>2.9509573367408396E-2</v>
      </c>
      <c r="H2449" s="63">
        <f t="shared" si="304"/>
        <v>4.8353025174717831E-2</v>
      </c>
      <c r="I2449" s="63">
        <f t="shared" si="304"/>
        <v>3.1931105929034025E-2</v>
      </c>
      <c r="J2449" s="63">
        <f t="shared" si="304"/>
        <v>1.6065918138573269E-2</v>
      </c>
      <c r="K2449" s="63">
        <f t="shared" si="304"/>
        <v>3.7799722374920457E-2</v>
      </c>
      <c r="L2449" s="63">
        <f t="shared" si="304"/>
        <v>2.2484239516319952E-2</v>
      </c>
      <c r="M2449" s="63">
        <f t="shared" si="304"/>
        <v>2.1810064385708115E-2</v>
      </c>
      <c r="N2449" s="63">
        <f t="shared" si="304"/>
        <v>2.4020958588938209E-2</v>
      </c>
    </row>
    <row r="2450" spans="1:14" x14ac:dyDescent="0.25">
      <c r="A2450" s="65" t="s">
        <v>384</v>
      </c>
      <c r="B2450" s="63">
        <f>B2442+B2443</f>
        <v>0.94786464825296557</v>
      </c>
      <c r="C2450" s="63">
        <f>C2442+C2443</f>
        <v>0.93925741782817984</v>
      </c>
      <c r="D2450" s="63">
        <f t="shared" ref="D2450:N2450" si="305">D2442+D2443</f>
        <v>0.95818333205483319</v>
      </c>
      <c r="E2450" s="63">
        <f t="shared" si="305"/>
        <v>0.95415044094097179</v>
      </c>
      <c r="F2450" s="63">
        <f t="shared" si="305"/>
        <v>0.96691793997852904</v>
      </c>
      <c r="G2450" s="63">
        <f t="shared" si="305"/>
        <v>0.97049042663259144</v>
      </c>
      <c r="H2450" s="63">
        <f t="shared" si="305"/>
        <v>0.95164697482528215</v>
      </c>
      <c r="I2450" s="63">
        <f t="shared" si="305"/>
        <v>0.96806889407096586</v>
      </c>
      <c r="J2450" s="63">
        <f t="shared" si="305"/>
        <v>0.98227568983427149</v>
      </c>
      <c r="K2450" s="63">
        <f t="shared" si="305"/>
        <v>0.95897713745605251</v>
      </c>
      <c r="L2450" s="63">
        <f t="shared" si="305"/>
        <v>0.97751576048367994</v>
      </c>
      <c r="M2450" s="63">
        <f t="shared" si="305"/>
        <v>0.97818993561429202</v>
      </c>
      <c r="N2450" s="63">
        <f t="shared" si="305"/>
        <v>0.97293378680039233</v>
      </c>
    </row>
    <row r="2451" spans="1:14" x14ac:dyDescent="0.25">
      <c r="A2451"/>
    </row>
    <row r="2452" spans="1:14" x14ac:dyDescent="0.25">
      <c r="A2452" s="60" t="s">
        <v>374</v>
      </c>
      <c r="B2452" s="61">
        <v>4.5102698347362127</v>
      </c>
      <c r="C2452" s="61">
        <v>4.4571867790684037</v>
      </c>
      <c r="D2452" s="61">
        <v>4.4900443531084271</v>
      </c>
      <c r="E2452" s="61">
        <v>4.4917606761839259</v>
      </c>
      <c r="F2452" s="61">
        <v>4.4817740033236921</v>
      </c>
      <c r="G2452" s="61">
        <v>4.5026456800104988</v>
      </c>
      <c r="H2452" s="61">
        <v>4.4961305875186399</v>
      </c>
      <c r="I2452" s="61">
        <v>4.5391869027667218</v>
      </c>
      <c r="J2452" s="61">
        <v>4.5590686400169211</v>
      </c>
      <c r="K2452" s="61">
        <v>4.521608880838734</v>
      </c>
      <c r="L2452" s="61">
        <v>4.6025937560513785</v>
      </c>
      <c r="M2452" s="61">
        <v>4.6570768424797224</v>
      </c>
      <c r="N2452" s="61">
        <v>4.7266459167182138</v>
      </c>
    </row>
    <row r="2453" spans="1:14" x14ac:dyDescent="0.25">
      <c r="A2453"/>
    </row>
    <row r="2454" spans="1:14" x14ac:dyDescent="0.25">
      <c r="A2454" s="71" t="s">
        <v>396</v>
      </c>
      <c r="B2454" s="71" t="s">
        <v>397</v>
      </c>
    </row>
    <row r="2455" spans="1:14" x14ac:dyDescent="0.25">
      <c r="A2455" s="71" t="s">
        <v>398</v>
      </c>
      <c r="B2455" s="71" t="s">
        <v>399</v>
      </c>
    </row>
    <row r="2457" spans="1:14" x14ac:dyDescent="0.25">
      <c r="A2457" s="30" t="s">
        <v>513</v>
      </c>
      <c r="B2457" s="1"/>
      <c r="C2457" s="1"/>
      <c r="D2457" s="1"/>
      <c r="E2457" s="1"/>
      <c r="F2457" s="1"/>
      <c r="G2457" s="1"/>
      <c r="H2457" s="1"/>
      <c r="I2457" s="1"/>
      <c r="J2457" s="1"/>
      <c r="K2457" s="1"/>
      <c r="L2457" s="1"/>
      <c r="M2457" s="1"/>
      <c r="N2457" s="1"/>
    </row>
    <row r="2459" spans="1:14" x14ac:dyDescent="0.25">
      <c r="B2459" s="10" t="s">
        <v>0</v>
      </c>
      <c r="C2459" s="11" t="s">
        <v>1</v>
      </c>
      <c r="D2459" s="12" t="s">
        <v>2</v>
      </c>
      <c r="E2459" s="11" t="s">
        <v>3</v>
      </c>
      <c r="F2459" s="12" t="s">
        <v>4</v>
      </c>
      <c r="G2459" s="11" t="s">
        <v>5</v>
      </c>
      <c r="H2459" s="11" t="s">
        <v>6</v>
      </c>
      <c r="I2459" s="11" t="s">
        <v>7</v>
      </c>
      <c r="J2459" s="11" t="s">
        <v>8</v>
      </c>
      <c r="K2459" s="11" t="s">
        <v>9</v>
      </c>
      <c r="L2459" s="11" t="s">
        <v>10</v>
      </c>
      <c r="M2459" s="11" t="s">
        <v>11</v>
      </c>
      <c r="N2459" s="11" t="s">
        <v>12</v>
      </c>
    </row>
    <row r="2460" spans="1:14" x14ac:dyDescent="0.25">
      <c r="A2460" s="27" t="s">
        <v>197</v>
      </c>
      <c r="B2460" s="13">
        <v>1.0007435381708916E-2</v>
      </c>
      <c r="C2460" s="14">
        <v>1.0294519516638855E-2</v>
      </c>
      <c r="D2460" s="4">
        <v>1.0034321906521149E-2</v>
      </c>
      <c r="E2460" s="14">
        <v>1.7979519238085578E-3</v>
      </c>
      <c r="F2460" s="4">
        <v>5.5136766702451471E-3</v>
      </c>
      <c r="G2460" s="14">
        <v>7.1316601507125767E-3</v>
      </c>
      <c r="H2460" s="14">
        <v>2.5475476927289105E-3</v>
      </c>
      <c r="I2460" s="22"/>
      <c r="J2460" s="22"/>
      <c r="K2460" s="14">
        <v>4.6152203401895967E-3</v>
      </c>
      <c r="L2460" s="14">
        <v>3.1036856939991868E-3</v>
      </c>
      <c r="M2460" s="14">
        <v>3.0189363255252164E-3</v>
      </c>
      <c r="N2460" s="14">
        <v>5.7494309249212184E-3</v>
      </c>
    </row>
    <row r="2461" spans="1:14" x14ac:dyDescent="0.25">
      <c r="A2461" s="28" t="s">
        <v>198</v>
      </c>
      <c r="B2461" s="15">
        <v>4.3262343574634571E-2</v>
      </c>
      <c r="C2461" s="16">
        <v>3.8771106489022135E-2</v>
      </c>
      <c r="D2461" s="6">
        <v>2.3395934445227515E-2</v>
      </c>
      <c r="E2461" s="16">
        <v>3.6259688797867E-2</v>
      </c>
      <c r="F2461" s="6">
        <v>2.7568383351225741E-2</v>
      </c>
      <c r="G2461" s="16">
        <v>6.1110577663335927E-2</v>
      </c>
      <c r="H2461" s="16">
        <v>3.5624446890551713E-2</v>
      </c>
      <c r="I2461" s="16">
        <v>1.9593451383361278E-2</v>
      </c>
      <c r="J2461" s="16">
        <v>3.0473444249991509E-2</v>
      </c>
      <c r="K2461" s="16">
        <v>4.0546312371717096E-2</v>
      </c>
      <c r="L2461" s="16">
        <v>2.5840738429760989E-2</v>
      </c>
      <c r="M2461" s="16">
        <v>2.3658287601986537E-2</v>
      </c>
      <c r="N2461" s="16">
        <v>2.3679880292520522E-2</v>
      </c>
    </row>
    <row r="2462" spans="1:14" x14ac:dyDescent="0.25">
      <c r="A2462" s="28" t="s">
        <v>77</v>
      </c>
      <c r="B2462" s="15">
        <v>0.22445600783822034</v>
      </c>
      <c r="C2462" s="16">
        <v>0.25121577834789421</v>
      </c>
      <c r="D2462" s="6">
        <v>0.25088951766900852</v>
      </c>
      <c r="E2462" s="16">
        <v>0.26820500697935712</v>
      </c>
      <c r="F2462" s="6">
        <v>0.22485795193402094</v>
      </c>
      <c r="G2462" s="16">
        <v>0.20435001724393637</v>
      </c>
      <c r="H2462" s="16">
        <v>0.19339836042965355</v>
      </c>
      <c r="I2462" s="16">
        <v>0.18396384901222784</v>
      </c>
      <c r="J2462" s="16">
        <v>0.16288776835997665</v>
      </c>
      <c r="K2462" s="16">
        <v>0.19405281204149344</v>
      </c>
      <c r="L2462" s="16">
        <v>0.13867611937087196</v>
      </c>
      <c r="M2462" s="16">
        <v>0.17312549487160186</v>
      </c>
      <c r="N2462" s="16">
        <v>0.13125035146957095</v>
      </c>
    </row>
    <row r="2463" spans="1:14" x14ac:dyDescent="0.25">
      <c r="A2463" s="28" t="s">
        <v>199</v>
      </c>
      <c r="B2463" s="15">
        <v>0.48592492462468628</v>
      </c>
      <c r="C2463" s="16">
        <v>0.45674826695916343</v>
      </c>
      <c r="D2463" s="6">
        <v>0.51164551721264806</v>
      </c>
      <c r="E2463" s="16">
        <v>0.49715215195280316</v>
      </c>
      <c r="F2463" s="6">
        <v>0.52975363107670148</v>
      </c>
      <c r="G2463" s="16">
        <v>0.47915926862984221</v>
      </c>
      <c r="H2463" s="16">
        <v>0.4987468365574611</v>
      </c>
      <c r="I2463" s="16">
        <v>0.52322134980220503</v>
      </c>
      <c r="J2463" s="16">
        <v>0.53346598622017449</v>
      </c>
      <c r="K2463" s="16">
        <v>0.50091552999893219</v>
      </c>
      <c r="L2463" s="16">
        <v>0.52357617746412122</v>
      </c>
      <c r="M2463" s="16">
        <v>0.46805456708087784</v>
      </c>
      <c r="N2463" s="16">
        <v>0.4458736861150569</v>
      </c>
    </row>
    <row r="2464" spans="1:14" x14ac:dyDescent="0.25">
      <c r="A2464" s="28" t="s">
        <v>200</v>
      </c>
      <c r="B2464" s="15">
        <v>0.23634928858074977</v>
      </c>
      <c r="C2464" s="16">
        <v>0.2429703286872813</v>
      </c>
      <c r="D2464" s="6">
        <v>0.20403470876659466</v>
      </c>
      <c r="E2464" s="16">
        <v>0.1965852003461642</v>
      </c>
      <c r="F2464" s="6">
        <v>0.21230635696780664</v>
      </c>
      <c r="G2464" s="16">
        <v>0.24824847631217289</v>
      </c>
      <c r="H2464" s="16">
        <v>0.26968280842960463</v>
      </c>
      <c r="I2464" s="16">
        <v>0.27322134980220586</v>
      </c>
      <c r="J2464" s="16">
        <v>0.27317280116985737</v>
      </c>
      <c r="K2464" s="16">
        <v>0.25987012524766784</v>
      </c>
      <c r="L2464" s="16">
        <v>0.3088032790412466</v>
      </c>
      <c r="M2464" s="16">
        <v>0.33214271412000845</v>
      </c>
      <c r="N2464" s="16">
        <v>0.39344665119793037</v>
      </c>
    </row>
    <row r="2465" spans="1:14" x14ac:dyDescent="0.25">
      <c r="A2465" s="59" t="s">
        <v>248</v>
      </c>
      <c r="B2465" s="17">
        <v>1</v>
      </c>
      <c r="C2465" s="18">
        <v>1</v>
      </c>
      <c r="D2465" s="8">
        <v>1</v>
      </c>
      <c r="E2465" s="18">
        <v>1</v>
      </c>
      <c r="F2465" s="8">
        <v>1</v>
      </c>
      <c r="G2465" s="18">
        <v>1</v>
      </c>
      <c r="H2465" s="18">
        <v>1</v>
      </c>
      <c r="I2465" s="18">
        <v>1</v>
      </c>
      <c r="J2465" s="18">
        <v>1</v>
      </c>
      <c r="K2465" s="18">
        <v>1</v>
      </c>
      <c r="L2465" s="18">
        <v>1</v>
      </c>
      <c r="M2465" s="18">
        <v>1</v>
      </c>
      <c r="N2465" s="18">
        <v>1</v>
      </c>
    </row>
    <row r="2466" spans="1:14" s="36" customFormat="1" x14ac:dyDescent="0.25">
      <c r="A2466" s="31" t="s">
        <v>249</v>
      </c>
      <c r="B2466" s="32">
        <v>500.00123000000229</v>
      </c>
      <c r="C2466" s="33">
        <v>499.99759500000084</v>
      </c>
      <c r="D2466" s="34">
        <v>499.99990500000064</v>
      </c>
      <c r="E2466" s="33">
        <v>499.9994650000001</v>
      </c>
      <c r="F2466" s="34">
        <v>499.99749303621138</v>
      </c>
      <c r="G2466" s="33">
        <v>500.01107954545404</v>
      </c>
      <c r="H2466" s="33">
        <v>500.00687022900649</v>
      </c>
      <c r="I2466" s="33">
        <v>500.01399999999973</v>
      </c>
      <c r="J2466" s="33">
        <v>500.01131639722951</v>
      </c>
      <c r="K2466" s="33">
        <v>500.00367231638364</v>
      </c>
      <c r="L2466" s="33">
        <v>499.99706601466926</v>
      </c>
      <c r="M2466" s="33">
        <v>500.00550351288172</v>
      </c>
      <c r="N2466" s="33">
        <v>499.99633251833666</v>
      </c>
    </row>
    <row r="2467" spans="1:14" x14ac:dyDescent="0.25">
      <c r="A2467" s="41" t="s">
        <v>250</v>
      </c>
      <c r="B2467" s="40">
        <v>932</v>
      </c>
      <c r="C2467" s="38">
        <v>590</v>
      </c>
      <c r="D2467" s="39">
        <v>407</v>
      </c>
      <c r="E2467" s="38">
        <v>392</v>
      </c>
      <c r="F2467" s="39">
        <v>359</v>
      </c>
      <c r="G2467" s="38">
        <v>176</v>
      </c>
      <c r="H2467" s="38">
        <v>393</v>
      </c>
      <c r="I2467" s="38">
        <v>200</v>
      </c>
      <c r="J2467" s="38">
        <v>433</v>
      </c>
      <c r="K2467" s="38">
        <v>354</v>
      </c>
      <c r="L2467" s="38">
        <v>409</v>
      </c>
      <c r="M2467" s="38">
        <v>427</v>
      </c>
      <c r="N2467" s="38">
        <v>409</v>
      </c>
    </row>
    <row r="2469" spans="1:14" x14ac:dyDescent="0.25">
      <c r="A2469" s="62" t="s">
        <v>383</v>
      </c>
      <c r="B2469" s="63">
        <f>B2460+B2461</f>
        <v>5.3269778956343487E-2</v>
      </c>
      <c r="C2469" s="63">
        <f>C2460+C2461</f>
        <v>4.9065626005660987E-2</v>
      </c>
      <c r="D2469" s="63">
        <f t="shared" ref="D2469:N2469" si="306">D2460+D2461</f>
        <v>3.3430256351748663E-2</v>
      </c>
      <c r="E2469" s="63">
        <f t="shared" si="306"/>
        <v>3.8057640721675556E-2</v>
      </c>
      <c r="F2469" s="63">
        <f t="shared" si="306"/>
        <v>3.3082060021470891E-2</v>
      </c>
      <c r="G2469" s="63">
        <f t="shared" si="306"/>
        <v>6.8242237814048506E-2</v>
      </c>
      <c r="H2469" s="63">
        <f t="shared" si="306"/>
        <v>3.8171994583280626E-2</v>
      </c>
      <c r="I2469" s="63">
        <f t="shared" si="306"/>
        <v>1.9593451383361278E-2</v>
      </c>
      <c r="J2469" s="63">
        <f t="shared" si="306"/>
        <v>3.0473444249991509E-2</v>
      </c>
      <c r="K2469" s="63">
        <f t="shared" si="306"/>
        <v>4.5161532711906691E-2</v>
      </c>
      <c r="L2469" s="63">
        <f t="shared" si="306"/>
        <v>2.8944424123760176E-2</v>
      </c>
      <c r="M2469" s="63">
        <f t="shared" si="306"/>
        <v>2.6677223927511755E-2</v>
      </c>
      <c r="N2469" s="63">
        <f t="shared" si="306"/>
        <v>2.9429311217441741E-2</v>
      </c>
    </row>
    <row r="2470" spans="1:14" x14ac:dyDescent="0.25">
      <c r="A2470" s="64" t="s">
        <v>377</v>
      </c>
      <c r="B2470" s="63">
        <f>B2462</f>
        <v>0.22445600783822034</v>
      </c>
      <c r="C2470" s="63">
        <f>C2462</f>
        <v>0.25121577834789421</v>
      </c>
      <c r="D2470" s="63">
        <f t="shared" ref="D2470:N2470" si="307">D2462</f>
        <v>0.25088951766900852</v>
      </c>
      <c r="E2470" s="63">
        <f t="shared" si="307"/>
        <v>0.26820500697935712</v>
      </c>
      <c r="F2470" s="63">
        <f t="shared" si="307"/>
        <v>0.22485795193402094</v>
      </c>
      <c r="G2470" s="63">
        <f t="shared" si="307"/>
        <v>0.20435001724393637</v>
      </c>
      <c r="H2470" s="63">
        <f t="shared" si="307"/>
        <v>0.19339836042965355</v>
      </c>
      <c r="I2470" s="63">
        <f t="shared" si="307"/>
        <v>0.18396384901222784</v>
      </c>
      <c r="J2470" s="63">
        <f t="shared" si="307"/>
        <v>0.16288776835997665</v>
      </c>
      <c r="K2470" s="63">
        <f t="shared" si="307"/>
        <v>0.19405281204149344</v>
      </c>
      <c r="L2470" s="63">
        <f t="shared" si="307"/>
        <v>0.13867611937087196</v>
      </c>
      <c r="M2470" s="63">
        <f t="shared" si="307"/>
        <v>0.17312549487160186</v>
      </c>
      <c r="N2470" s="63">
        <f t="shared" si="307"/>
        <v>0.13125035146957095</v>
      </c>
    </row>
    <row r="2471" spans="1:14" x14ac:dyDescent="0.25">
      <c r="A2471" s="65" t="s">
        <v>384</v>
      </c>
      <c r="B2471" s="63">
        <f>B2463+B2464</f>
        <v>0.72227421320543606</v>
      </c>
      <c r="C2471" s="63">
        <f>C2463+C2464</f>
        <v>0.69971859564644467</v>
      </c>
      <c r="D2471" s="63">
        <f t="shared" ref="D2471:N2471" si="308">D2463+D2464</f>
        <v>0.71568022597924275</v>
      </c>
      <c r="E2471" s="63">
        <f t="shared" si="308"/>
        <v>0.69373735229896738</v>
      </c>
      <c r="F2471" s="63">
        <f t="shared" si="308"/>
        <v>0.74205998804450812</v>
      </c>
      <c r="G2471" s="63">
        <f t="shared" si="308"/>
        <v>0.7274077449420151</v>
      </c>
      <c r="H2471" s="63">
        <f t="shared" si="308"/>
        <v>0.76842964498706579</v>
      </c>
      <c r="I2471" s="63">
        <f t="shared" si="308"/>
        <v>0.79644269960441094</v>
      </c>
      <c r="J2471" s="63">
        <f t="shared" si="308"/>
        <v>0.80663878739003181</v>
      </c>
      <c r="K2471" s="63">
        <f t="shared" si="308"/>
        <v>0.76078565524660002</v>
      </c>
      <c r="L2471" s="63">
        <f t="shared" si="308"/>
        <v>0.83237945650536782</v>
      </c>
      <c r="M2471" s="63">
        <f t="shared" si="308"/>
        <v>0.80019728120088629</v>
      </c>
      <c r="N2471" s="63">
        <f t="shared" si="308"/>
        <v>0.83932033731298727</v>
      </c>
    </row>
    <row r="2472" spans="1:14" x14ac:dyDescent="0.25">
      <c r="A2472"/>
    </row>
    <row r="2473" spans="1:14" x14ac:dyDescent="0.25">
      <c r="A2473" s="60" t="s">
        <v>374</v>
      </c>
      <c r="B2473" s="61">
        <v>3.8953462874481333</v>
      </c>
      <c r="C2473" s="61">
        <v>3.8833287788114288</v>
      </c>
      <c r="D2473" s="61">
        <v>3.8762503564875699</v>
      </c>
      <c r="E2473" s="61">
        <v>3.8504669599996482</v>
      </c>
      <c r="F2473" s="61">
        <v>3.915770608320599</v>
      </c>
      <c r="G2473" s="61">
        <v>3.9002823232894257</v>
      </c>
      <c r="H2473" s="61">
        <v>3.9973929111406545</v>
      </c>
      <c r="I2473" s="61">
        <v>4.0500705980232556</v>
      </c>
      <c r="J2473" s="61">
        <v>4.049338144309897</v>
      </c>
      <c r="K2473" s="61">
        <v>3.9708790274421739</v>
      </c>
      <c r="L2473" s="61">
        <v>4.1091346257288563</v>
      </c>
      <c r="M2473" s="61">
        <v>4.102643835067858</v>
      </c>
      <c r="N2473" s="61">
        <v>4.1975882463685554</v>
      </c>
    </row>
    <row r="2474" spans="1:14" x14ac:dyDescent="0.25">
      <c r="A2474"/>
    </row>
    <row r="2475" spans="1:14" x14ac:dyDescent="0.25">
      <c r="A2475" s="71" t="s">
        <v>396</v>
      </c>
      <c r="B2475" s="71" t="s">
        <v>397</v>
      </c>
    </row>
    <row r="2476" spans="1:14" x14ac:dyDescent="0.25">
      <c r="A2476" s="71" t="s">
        <v>398</v>
      </c>
      <c r="B2476" s="71" t="s">
        <v>399</v>
      </c>
    </row>
    <row r="2478" spans="1:14" x14ac:dyDescent="0.25">
      <c r="A2478" s="30" t="s">
        <v>324</v>
      </c>
      <c r="B2478" s="1"/>
      <c r="C2478" s="1"/>
      <c r="D2478" s="1"/>
      <c r="E2478" s="1"/>
      <c r="F2478" s="1"/>
      <c r="G2478" s="1"/>
      <c r="H2478" s="1"/>
      <c r="I2478" s="1"/>
      <c r="J2478" s="1"/>
      <c r="K2478" s="1"/>
      <c r="L2478" s="1"/>
      <c r="M2478" s="1"/>
      <c r="N2478" s="1"/>
    </row>
    <row r="2480" spans="1:14" x14ac:dyDescent="0.25">
      <c r="B2480" s="10" t="s">
        <v>0</v>
      </c>
      <c r="C2480" s="11" t="s">
        <v>1</v>
      </c>
      <c r="D2480" s="12" t="s">
        <v>2</v>
      </c>
      <c r="E2480" s="11" t="s">
        <v>3</v>
      </c>
      <c r="F2480" s="12" t="s">
        <v>4</v>
      </c>
      <c r="G2480" s="11" t="s">
        <v>5</v>
      </c>
      <c r="H2480" s="11" t="s">
        <v>6</v>
      </c>
      <c r="I2480" s="11" t="s">
        <v>7</v>
      </c>
      <c r="J2480" s="11" t="s">
        <v>8</v>
      </c>
      <c r="K2480" s="11" t="s">
        <v>9</v>
      </c>
      <c r="L2480" s="11" t="s">
        <v>10</v>
      </c>
      <c r="M2480" s="11" t="s">
        <v>11</v>
      </c>
      <c r="N2480" s="11" t="s">
        <v>12</v>
      </c>
    </row>
    <row r="2481" spans="1:14" x14ac:dyDescent="0.25">
      <c r="A2481" s="27" t="s">
        <v>201</v>
      </c>
      <c r="B2481" s="13">
        <v>5.954160352765505E-2</v>
      </c>
      <c r="C2481" s="14">
        <v>7.3801974987499561E-2</v>
      </c>
      <c r="D2481" s="4">
        <v>7.0187803335682503E-2</v>
      </c>
      <c r="E2481" s="14">
        <v>9.9790496775831586E-2</v>
      </c>
      <c r="F2481" s="4">
        <v>9.7281267705520508E-2</v>
      </c>
      <c r="G2481" s="14">
        <v>7.9305629022993318E-2</v>
      </c>
      <c r="H2481" s="14">
        <v>7.8891536859290096E-2</v>
      </c>
      <c r="I2481" s="14">
        <v>7.5832876679452946E-2</v>
      </c>
      <c r="J2481" s="14">
        <v>8.9165649368674729E-2</v>
      </c>
      <c r="K2481" s="14">
        <v>0.11336159677923266</v>
      </c>
      <c r="L2481" s="14">
        <v>0.10881188544871662</v>
      </c>
      <c r="M2481" s="14">
        <v>0.11139174814703426</v>
      </c>
      <c r="N2481" s="14">
        <v>0.15764663310488847</v>
      </c>
    </row>
    <row r="2482" spans="1:14" x14ac:dyDescent="0.25">
      <c r="A2482" s="28" t="s">
        <v>202</v>
      </c>
      <c r="B2482" s="15">
        <v>0.15147135738046036</v>
      </c>
      <c r="C2482" s="16">
        <v>0.19083109789758101</v>
      </c>
      <c r="D2482" s="6">
        <v>0.24240869605765225</v>
      </c>
      <c r="E2482" s="16">
        <v>0.20767118220816483</v>
      </c>
      <c r="F2482" s="6">
        <v>0.18816751727445982</v>
      </c>
      <c r="G2482" s="16">
        <v>0.22881936138915129</v>
      </c>
      <c r="H2482" s="16">
        <v>0.18325397055613013</v>
      </c>
      <c r="I2482" s="16">
        <v>0.21153307707384206</v>
      </c>
      <c r="J2482" s="16">
        <v>0.21492030896298392</v>
      </c>
      <c r="K2482" s="16">
        <v>0.16552110069248069</v>
      </c>
      <c r="L2482" s="16">
        <v>0.19640359747832281</v>
      </c>
      <c r="M2482" s="16">
        <v>0.17916336752265241</v>
      </c>
      <c r="N2482" s="16">
        <v>0.14680547779079081</v>
      </c>
    </row>
    <row r="2483" spans="1:14" x14ac:dyDescent="0.25">
      <c r="A2483" s="28" t="s">
        <v>77</v>
      </c>
      <c r="B2483" s="15">
        <v>0.4078255767490821</v>
      </c>
      <c r="C2483" s="16">
        <v>0.36601688054119541</v>
      </c>
      <c r="D2483" s="6">
        <v>0.351117346712296</v>
      </c>
      <c r="E2483" s="16">
        <v>0.40545303383474651</v>
      </c>
      <c r="F2483" s="6">
        <v>0.42613695556133702</v>
      </c>
      <c r="G2483" s="16">
        <v>0.32755410533516566</v>
      </c>
      <c r="H2483" s="16">
        <v>0.39439814312983906</v>
      </c>
      <c r="I2483" s="16">
        <v>0.3305477446631494</v>
      </c>
      <c r="J2483" s="16">
        <v>0.38563422813987186</v>
      </c>
      <c r="K2483" s="16">
        <v>0.37510035237029343</v>
      </c>
      <c r="L2483" s="16">
        <v>0.3170331561847794</v>
      </c>
      <c r="M2483" s="16">
        <v>0.38223162414839962</v>
      </c>
      <c r="N2483" s="16">
        <v>0.3863329070873377</v>
      </c>
    </row>
    <row r="2484" spans="1:14" x14ac:dyDescent="0.25">
      <c r="A2484" s="28" t="s">
        <v>203</v>
      </c>
      <c r="B2484" s="15">
        <v>0.28856765012358093</v>
      </c>
      <c r="C2484" s="16">
        <v>0.29439375603396661</v>
      </c>
      <c r="D2484" s="6">
        <v>0.26769381086182414</v>
      </c>
      <c r="E2484" s="16">
        <v>0.21006924477409175</v>
      </c>
      <c r="F2484" s="6">
        <v>0.21553367119946568</v>
      </c>
      <c r="G2484" s="16">
        <v>0.31034198674006641</v>
      </c>
      <c r="H2484" s="16">
        <v>0.25950635792790666</v>
      </c>
      <c r="I2484" s="16">
        <v>0.33418964269000467</v>
      </c>
      <c r="J2484" s="16">
        <v>0.22992412642854709</v>
      </c>
      <c r="K2484" s="16">
        <v>0.26953954575474875</v>
      </c>
      <c r="L2484" s="16">
        <v>0.3019988381349914</v>
      </c>
      <c r="M2484" s="16">
        <v>0.26430880034809928</v>
      </c>
      <c r="N2484" s="16">
        <v>0.25441262405347709</v>
      </c>
    </row>
    <row r="2485" spans="1:14" x14ac:dyDescent="0.25">
      <c r="A2485" s="28" t="s">
        <v>204</v>
      </c>
      <c r="B2485" s="15">
        <v>9.2593812219221458E-2</v>
      </c>
      <c r="C2485" s="16">
        <v>7.4956290539757359E-2</v>
      </c>
      <c r="D2485" s="6">
        <v>6.859234303254505E-2</v>
      </c>
      <c r="E2485" s="16">
        <v>7.7016042407165364E-2</v>
      </c>
      <c r="F2485" s="6">
        <v>7.2880588259216936E-2</v>
      </c>
      <c r="G2485" s="16">
        <v>5.3978917512623348E-2</v>
      </c>
      <c r="H2485" s="16">
        <v>8.3949991526834106E-2</v>
      </c>
      <c r="I2485" s="16">
        <v>4.7896658893550971E-2</v>
      </c>
      <c r="J2485" s="16">
        <v>8.0355687099922413E-2</v>
      </c>
      <c r="K2485" s="16">
        <v>7.647740440324452E-2</v>
      </c>
      <c r="L2485" s="16">
        <v>7.5752522753189722E-2</v>
      </c>
      <c r="M2485" s="16">
        <v>6.2904459833814375E-2</v>
      </c>
      <c r="N2485" s="16">
        <v>5.4802357963505882E-2</v>
      </c>
    </row>
    <row r="2486" spans="1:14" x14ac:dyDescent="0.25">
      <c r="A2486" s="59" t="s">
        <v>248</v>
      </c>
      <c r="B2486" s="17">
        <v>1</v>
      </c>
      <c r="C2486" s="18">
        <v>1</v>
      </c>
      <c r="D2486" s="8">
        <v>1</v>
      </c>
      <c r="E2486" s="18">
        <v>1</v>
      </c>
      <c r="F2486" s="8">
        <v>1</v>
      </c>
      <c r="G2486" s="18">
        <v>1</v>
      </c>
      <c r="H2486" s="18">
        <v>1</v>
      </c>
      <c r="I2486" s="18">
        <v>1</v>
      </c>
      <c r="J2486" s="18">
        <v>1</v>
      </c>
      <c r="K2486" s="18">
        <v>1</v>
      </c>
      <c r="L2486" s="18">
        <v>1</v>
      </c>
      <c r="M2486" s="18">
        <v>1</v>
      </c>
      <c r="N2486" s="18">
        <v>1</v>
      </c>
    </row>
    <row r="2487" spans="1:14" s="36" customFormat="1" x14ac:dyDescent="0.25">
      <c r="A2487" s="31" t="s">
        <v>249</v>
      </c>
      <c r="B2487" s="32">
        <v>500.00123000000173</v>
      </c>
      <c r="C2487" s="33">
        <v>499.99759500000067</v>
      </c>
      <c r="D2487" s="34">
        <v>499.99990500000081</v>
      </c>
      <c r="E2487" s="33">
        <v>499.99946499999993</v>
      </c>
      <c r="F2487" s="34">
        <v>499.99749303621149</v>
      </c>
      <c r="G2487" s="33">
        <v>500.01107954545409</v>
      </c>
      <c r="H2487" s="33">
        <v>500.00687022900678</v>
      </c>
      <c r="I2487" s="33">
        <v>500.01400000000007</v>
      </c>
      <c r="J2487" s="33">
        <v>500.01131639722877</v>
      </c>
      <c r="K2487" s="33">
        <v>500.00367231638393</v>
      </c>
      <c r="L2487" s="33">
        <v>499.99706601467017</v>
      </c>
      <c r="M2487" s="33">
        <v>500.00550351288143</v>
      </c>
      <c r="N2487" s="33">
        <v>499.99633251833683</v>
      </c>
    </row>
    <row r="2488" spans="1:14" x14ac:dyDescent="0.25">
      <c r="A2488" s="41" t="s">
        <v>250</v>
      </c>
      <c r="B2488" s="40">
        <v>932</v>
      </c>
      <c r="C2488" s="38">
        <v>590</v>
      </c>
      <c r="D2488" s="39">
        <v>407</v>
      </c>
      <c r="E2488" s="38">
        <v>392</v>
      </c>
      <c r="F2488" s="39">
        <v>359</v>
      </c>
      <c r="G2488" s="38">
        <v>176</v>
      </c>
      <c r="H2488" s="38">
        <v>393</v>
      </c>
      <c r="I2488" s="38">
        <v>200</v>
      </c>
      <c r="J2488" s="38">
        <v>433</v>
      </c>
      <c r="K2488" s="38">
        <v>354</v>
      </c>
      <c r="L2488" s="38">
        <v>409</v>
      </c>
      <c r="M2488" s="38">
        <v>427</v>
      </c>
      <c r="N2488" s="38">
        <v>409</v>
      </c>
    </row>
    <row r="2490" spans="1:14" x14ac:dyDescent="0.25">
      <c r="A2490" s="62" t="s">
        <v>385</v>
      </c>
      <c r="B2490" s="63">
        <f>B2481+B2482</f>
        <v>0.21101296090811542</v>
      </c>
      <c r="C2490" s="63">
        <f>C2481+C2482</f>
        <v>0.26463307288508059</v>
      </c>
      <c r="D2490" s="63">
        <f t="shared" ref="D2490:N2490" si="309">D2481+D2482</f>
        <v>0.31259649939333478</v>
      </c>
      <c r="E2490" s="63">
        <f t="shared" si="309"/>
        <v>0.3074616789839964</v>
      </c>
      <c r="F2490" s="63">
        <f t="shared" si="309"/>
        <v>0.28544878497998033</v>
      </c>
      <c r="G2490" s="63">
        <f t="shared" si="309"/>
        <v>0.30812499041214458</v>
      </c>
      <c r="H2490" s="63">
        <f t="shared" si="309"/>
        <v>0.2621455074154202</v>
      </c>
      <c r="I2490" s="63">
        <f t="shared" si="309"/>
        <v>0.28736595375329499</v>
      </c>
      <c r="J2490" s="63">
        <f t="shared" si="309"/>
        <v>0.30408595833165863</v>
      </c>
      <c r="K2490" s="63">
        <f t="shared" si="309"/>
        <v>0.27888269747171335</v>
      </c>
      <c r="L2490" s="63">
        <f t="shared" si="309"/>
        <v>0.30521548292703943</v>
      </c>
      <c r="M2490" s="63">
        <f t="shared" si="309"/>
        <v>0.29055511566968667</v>
      </c>
      <c r="N2490" s="63">
        <f t="shared" si="309"/>
        <v>0.30445211089567925</v>
      </c>
    </row>
    <row r="2491" spans="1:14" x14ac:dyDescent="0.25">
      <c r="A2491" s="64" t="s">
        <v>377</v>
      </c>
      <c r="B2491" s="63">
        <f>B2483</f>
        <v>0.4078255767490821</v>
      </c>
      <c r="C2491" s="63">
        <f>C2483</f>
        <v>0.36601688054119541</v>
      </c>
      <c r="D2491" s="63">
        <f t="shared" ref="D2491:N2491" si="310">D2483</f>
        <v>0.351117346712296</v>
      </c>
      <c r="E2491" s="63">
        <f t="shared" si="310"/>
        <v>0.40545303383474651</v>
      </c>
      <c r="F2491" s="63">
        <f t="shared" si="310"/>
        <v>0.42613695556133702</v>
      </c>
      <c r="G2491" s="63">
        <f t="shared" si="310"/>
        <v>0.32755410533516566</v>
      </c>
      <c r="H2491" s="63">
        <f t="shared" si="310"/>
        <v>0.39439814312983906</v>
      </c>
      <c r="I2491" s="63">
        <f t="shared" si="310"/>
        <v>0.3305477446631494</v>
      </c>
      <c r="J2491" s="63">
        <f t="shared" si="310"/>
        <v>0.38563422813987186</v>
      </c>
      <c r="K2491" s="63">
        <f t="shared" si="310"/>
        <v>0.37510035237029343</v>
      </c>
      <c r="L2491" s="63">
        <f t="shared" si="310"/>
        <v>0.3170331561847794</v>
      </c>
      <c r="M2491" s="63">
        <f t="shared" si="310"/>
        <v>0.38223162414839962</v>
      </c>
      <c r="N2491" s="63">
        <f t="shared" si="310"/>
        <v>0.3863329070873377</v>
      </c>
    </row>
    <row r="2492" spans="1:14" x14ac:dyDescent="0.25">
      <c r="A2492" s="65" t="s">
        <v>386</v>
      </c>
      <c r="B2492" s="63">
        <f>B2484+B2485</f>
        <v>0.3811614623428024</v>
      </c>
      <c r="C2492" s="63">
        <f>C2484+C2485</f>
        <v>0.36935004657372394</v>
      </c>
      <c r="D2492" s="63">
        <f t="shared" ref="D2492:N2492" si="311">D2484+D2485</f>
        <v>0.33628615389436922</v>
      </c>
      <c r="E2492" s="63">
        <f t="shared" si="311"/>
        <v>0.28708528718125714</v>
      </c>
      <c r="F2492" s="63">
        <f t="shared" si="311"/>
        <v>0.2884142594586826</v>
      </c>
      <c r="G2492" s="63">
        <f t="shared" si="311"/>
        <v>0.36432090425268976</v>
      </c>
      <c r="H2492" s="63">
        <f t="shared" si="311"/>
        <v>0.34345634945474079</v>
      </c>
      <c r="I2492" s="63">
        <f t="shared" si="311"/>
        <v>0.38208630158355567</v>
      </c>
      <c r="J2492" s="63">
        <f t="shared" si="311"/>
        <v>0.31027981352846951</v>
      </c>
      <c r="K2492" s="63">
        <f t="shared" si="311"/>
        <v>0.34601695015799327</v>
      </c>
      <c r="L2492" s="63">
        <f t="shared" si="311"/>
        <v>0.37775136088818112</v>
      </c>
      <c r="M2492" s="63">
        <f t="shared" si="311"/>
        <v>0.32721326018191366</v>
      </c>
      <c r="N2492" s="63">
        <f t="shared" si="311"/>
        <v>0.30921498201698294</v>
      </c>
    </row>
    <row r="2493" spans="1:14" x14ac:dyDescent="0.25">
      <c r="A2493"/>
    </row>
    <row r="2494" spans="1:14" x14ac:dyDescent="0.25">
      <c r="A2494" s="60" t="s">
        <v>374</v>
      </c>
      <c r="B2494" s="61">
        <v>3.2032007101262532</v>
      </c>
      <c r="C2494" s="61">
        <v>3.1058712892408975</v>
      </c>
      <c r="D2494" s="61">
        <v>3.0220941941978974</v>
      </c>
      <c r="E2494" s="61">
        <v>2.9568491538285926</v>
      </c>
      <c r="F2494" s="61">
        <v>2.9785647950323981</v>
      </c>
      <c r="G2494" s="61">
        <v>3.0308692023301771</v>
      </c>
      <c r="H2494" s="61">
        <v>3.0863692967068639</v>
      </c>
      <c r="I2494" s="61">
        <v>3.0667841300443577</v>
      </c>
      <c r="J2494" s="61">
        <v>2.9973838929280574</v>
      </c>
      <c r="K2494" s="61">
        <v>3.030250060310292</v>
      </c>
      <c r="L2494" s="61">
        <v>3.0394765152656156</v>
      </c>
      <c r="M2494" s="61">
        <v>2.9881708561990066</v>
      </c>
      <c r="N2494" s="61">
        <v>2.901918595979923</v>
      </c>
    </row>
    <row r="2495" spans="1:14" x14ac:dyDescent="0.25">
      <c r="A2495"/>
    </row>
    <row r="2496" spans="1:14" x14ac:dyDescent="0.25">
      <c r="A2496" s="71" t="s">
        <v>396</v>
      </c>
      <c r="B2496" s="71" t="s">
        <v>397</v>
      </c>
    </row>
    <row r="2497" spans="1:13" x14ac:dyDescent="0.25">
      <c r="A2497" s="71" t="s">
        <v>398</v>
      </c>
      <c r="B2497" s="71" t="s">
        <v>399</v>
      </c>
    </row>
    <row r="2499" spans="1:13" x14ac:dyDescent="0.25">
      <c r="A2499" s="30" t="s">
        <v>598</v>
      </c>
      <c r="B2499" s="1"/>
      <c r="C2499" s="1"/>
      <c r="D2499" s="1"/>
      <c r="E2499" s="1"/>
      <c r="F2499" s="1"/>
      <c r="G2499" s="1"/>
      <c r="H2499" s="1"/>
      <c r="I2499" s="1"/>
      <c r="J2499" s="1"/>
      <c r="K2499" s="1"/>
      <c r="L2499" s="1"/>
      <c r="M2499" s="2"/>
    </row>
    <row r="2501" spans="1:13" x14ac:dyDescent="0.25">
      <c r="B2501" s="10" t="s">
        <v>0</v>
      </c>
      <c r="C2501" s="11" t="s">
        <v>1</v>
      </c>
      <c r="D2501" s="12" t="s">
        <v>2</v>
      </c>
      <c r="E2501" s="11" t="s">
        <v>3</v>
      </c>
      <c r="F2501" s="12" t="s">
        <v>4</v>
      </c>
      <c r="G2501" s="11" t="s">
        <v>5</v>
      </c>
      <c r="H2501" s="11" t="s">
        <v>6</v>
      </c>
      <c r="I2501" s="11" t="s">
        <v>7</v>
      </c>
      <c r="J2501" s="11" t="s">
        <v>8</v>
      </c>
      <c r="K2501" s="11" t="s">
        <v>9</v>
      </c>
      <c r="L2501" s="11" t="s">
        <v>10</v>
      </c>
    </row>
    <row r="2502" spans="1:13" x14ac:dyDescent="0.25">
      <c r="A2502" s="27" t="s">
        <v>201</v>
      </c>
      <c r="B2502" s="13">
        <v>3.8419975486860131E-2</v>
      </c>
      <c r="C2502" s="14">
        <v>3.3648431848957168E-2</v>
      </c>
      <c r="D2502" s="4">
        <v>5.5157300479887011E-2</v>
      </c>
      <c r="E2502" s="14">
        <v>5.2442446113417328E-2</v>
      </c>
      <c r="F2502" s="4">
        <v>5.8685531013804547E-2</v>
      </c>
      <c r="G2502" s="14">
        <v>4.8813122891026899E-2</v>
      </c>
      <c r="H2502" s="14">
        <v>5.3434380290957935E-2</v>
      </c>
      <c r="I2502" s="14">
        <v>4.0273872331574714E-2</v>
      </c>
      <c r="J2502" s="14">
        <v>4.9856146442874942E-2</v>
      </c>
      <c r="K2502" s="14">
        <v>6.5892453897231293E-2</v>
      </c>
      <c r="L2502" s="14">
        <v>6.5268842653355433E-2</v>
      </c>
    </row>
    <row r="2503" spans="1:13" x14ac:dyDescent="0.25">
      <c r="A2503" s="28" t="s">
        <v>202</v>
      </c>
      <c r="B2503" s="15">
        <v>0.10018441354634215</v>
      </c>
      <c r="C2503" s="16">
        <v>0.14657941504698632</v>
      </c>
      <c r="D2503" s="6">
        <v>0.17716462366127847</v>
      </c>
      <c r="E2503" s="16">
        <v>0.18579510880076633</v>
      </c>
      <c r="F2503" s="6">
        <v>0.16928051449840126</v>
      </c>
      <c r="G2503" s="16">
        <v>0.15147959789527418</v>
      </c>
      <c r="H2503" s="16">
        <v>0.15015417090961128</v>
      </c>
      <c r="I2503" s="16">
        <v>0.19665449367417723</v>
      </c>
      <c r="J2503" s="16">
        <v>0.15506161754306691</v>
      </c>
      <c r="K2503" s="16">
        <v>0.14109048916589867</v>
      </c>
      <c r="L2503" s="16">
        <v>0.14069862512640688</v>
      </c>
    </row>
    <row r="2504" spans="1:13" x14ac:dyDescent="0.25">
      <c r="A2504" s="28" t="s">
        <v>77</v>
      </c>
      <c r="B2504" s="15">
        <v>0.39916986804212529</v>
      </c>
      <c r="C2504" s="16">
        <v>0.38678487043522691</v>
      </c>
      <c r="D2504" s="6">
        <v>0.37120697052932444</v>
      </c>
      <c r="E2504" s="16">
        <v>0.3967627345361262</v>
      </c>
      <c r="F2504" s="6">
        <v>0.39812790147694327</v>
      </c>
      <c r="G2504" s="16">
        <v>0.36308684068932534</v>
      </c>
      <c r="H2504" s="16">
        <v>0.35119059432771133</v>
      </c>
      <c r="I2504" s="16">
        <v>0.28338506521817403</v>
      </c>
      <c r="J2504" s="16">
        <v>0.37392109832156256</v>
      </c>
      <c r="K2504" s="16">
        <v>0.34697005050245394</v>
      </c>
      <c r="L2504" s="16">
        <v>0.34018439228005243</v>
      </c>
    </row>
    <row r="2505" spans="1:13" x14ac:dyDescent="0.25">
      <c r="A2505" s="28" t="s">
        <v>203</v>
      </c>
      <c r="B2505" s="15">
        <v>0.36207800928809758</v>
      </c>
      <c r="C2505" s="16">
        <v>0.34791542347318688</v>
      </c>
      <c r="D2505" s="6">
        <v>0.32285111134171146</v>
      </c>
      <c r="E2505" s="16">
        <v>0.27479789403374644</v>
      </c>
      <c r="F2505" s="6">
        <v>0.29551178808138873</v>
      </c>
      <c r="G2505" s="16">
        <v>0.36026360779505429</v>
      </c>
      <c r="H2505" s="16">
        <v>0.3536465402256555</v>
      </c>
      <c r="I2505" s="16">
        <v>0.40856856008031756</v>
      </c>
      <c r="J2505" s="16">
        <v>0.32805631650830996</v>
      </c>
      <c r="K2505" s="16">
        <v>0.36403885169204969</v>
      </c>
      <c r="L2505" s="16">
        <v>0.37809561718699541</v>
      </c>
    </row>
    <row r="2506" spans="1:13" x14ac:dyDescent="0.25">
      <c r="A2506" s="28" t="s">
        <v>204</v>
      </c>
      <c r="B2506" s="15">
        <v>0.10014773363657468</v>
      </c>
      <c r="C2506" s="16">
        <v>8.5071859195642627E-2</v>
      </c>
      <c r="D2506" s="6">
        <v>7.3619993987798768E-2</v>
      </c>
      <c r="E2506" s="16">
        <v>9.0201816515943681E-2</v>
      </c>
      <c r="F2506" s="6">
        <v>7.8394264929462054E-2</v>
      </c>
      <c r="G2506" s="16">
        <v>7.6356830729319175E-2</v>
      </c>
      <c r="H2506" s="16">
        <v>9.1574314246063965E-2</v>
      </c>
      <c r="I2506" s="16">
        <v>7.1118008695756504E-2</v>
      </c>
      <c r="J2506" s="16">
        <v>9.310482118418556E-2</v>
      </c>
      <c r="K2506" s="16">
        <v>8.2008154742366293E-2</v>
      </c>
      <c r="L2506" s="16">
        <v>7.5752522753189791E-2</v>
      </c>
    </row>
    <row r="2507" spans="1:13" x14ac:dyDescent="0.25">
      <c r="A2507" s="59" t="s">
        <v>248</v>
      </c>
      <c r="B2507" s="17">
        <v>1</v>
      </c>
      <c r="C2507" s="18">
        <v>1</v>
      </c>
      <c r="D2507" s="8">
        <v>1</v>
      </c>
      <c r="E2507" s="18">
        <v>1</v>
      </c>
      <c r="F2507" s="8">
        <v>1</v>
      </c>
      <c r="G2507" s="18">
        <v>1</v>
      </c>
      <c r="H2507" s="18">
        <v>1</v>
      </c>
      <c r="I2507" s="18">
        <v>1</v>
      </c>
      <c r="J2507" s="18">
        <v>1</v>
      </c>
      <c r="K2507" s="18">
        <v>1</v>
      </c>
      <c r="L2507" s="18">
        <v>1</v>
      </c>
    </row>
    <row r="2508" spans="1:13" s="36" customFormat="1" x14ac:dyDescent="0.25">
      <c r="A2508" s="31" t="s">
        <v>249</v>
      </c>
      <c r="B2508" s="32">
        <v>500.00123000000195</v>
      </c>
      <c r="C2508" s="33">
        <v>499.99759500000033</v>
      </c>
      <c r="D2508" s="34">
        <v>499.99990500000064</v>
      </c>
      <c r="E2508" s="33">
        <v>499.99946499999993</v>
      </c>
      <c r="F2508" s="34">
        <v>499.99749303621161</v>
      </c>
      <c r="G2508" s="33">
        <v>500.01107954545392</v>
      </c>
      <c r="H2508" s="33">
        <v>500.00687022900649</v>
      </c>
      <c r="I2508" s="33">
        <v>500.01400000000001</v>
      </c>
      <c r="J2508" s="33">
        <v>500.01131639722905</v>
      </c>
      <c r="K2508" s="33">
        <v>500.0036723163841</v>
      </c>
      <c r="L2508" s="33">
        <v>499.99706601466971</v>
      </c>
    </row>
    <row r="2509" spans="1:13" x14ac:dyDescent="0.25">
      <c r="A2509" s="41" t="s">
        <v>250</v>
      </c>
      <c r="B2509" s="40">
        <v>932</v>
      </c>
      <c r="C2509" s="38">
        <v>590</v>
      </c>
      <c r="D2509" s="39">
        <v>407</v>
      </c>
      <c r="E2509" s="38">
        <v>392</v>
      </c>
      <c r="F2509" s="39">
        <v>359</v>
      </c>
      <c r="G2509" s="38">
        <v>176</v>
      </c>
      <c r="H2509" s="38">
        <v>393</v>
      </c>
      <c r="I2509" s="38">
        <v>200</v>
      </c>
      <c r="J2509" s="38">
        <v>433</v>
      </c>
      <c r="K2509" s="38">
        <v>354</v>
      </c>
      <c r="L2509" s="38">
        <v>409</v>
      </c>
    </row>
    <row r="2511" spans="1:13" x14ac:dyDescent="0.25">
      <c r="A2511" s="62" t="s">
        <v>385</v>
      </c>
      <c r="B2511" s="63">
        <f>B2502+B2503</f>
        <v>0.13860438903320227</v>
      </c>
      <c r="C2511" s="63">
        <f>C2502+C2503</f>
        <v>0.18022784689594348</v>
      </c>
      <c r="D2511" s="63">
        <f t="shared" ref="D2511:L2511" si="312">D2502+D2503</f>
        <v>0.23232192414116548</v>
      </c>
      <c r="E2511" s="63">
        <f t="shared" si="312"/>
        <v>0.23823755491418366</v>
      </c>
      <c r="F2511" s="63">
        <f t="shared" si="312"/>
        <v>0.22796604551220581</v>
      </c>
      <c r="G2511" s="63">
        <f t="shared" si="312"/>
        <v>0.20029272078630109</v>
      </c>
      <c r="H2511" s="63">
        <f t="shared" si="312"/>
        <v>0.20358855120056921</v>
      </c>
      <c r="I2511" s="63">
        <f t="shared" si="312"/>
        <v>0.23692836600575196</v>
      </c>
      <c r="J2511" s="63">
        <f t="shared" si="312"/>
        <v>0.20491776398594186</v>
      </c>
      <c r="K2511" s="63">
        <f t="shared" si="312"/>
        <v>0.20698294306312998</v>
      </c>
      <c r="L2511" s="63">
        <f t="shared" si="312"/>
        <v>0.20596746777976233</v>
      </c>
    </row>
    <row r="2512" spans="1:13" x14ac:dyDescent="0.25">
      <c r="A2512" s="64" t="s">
        <v>377</v>
      </c>
      <c r="B2512" s="63">
        <f>B2504</f>
        <v>0.39916986804212529</v>
      </c>
      <c r="C2512" s="63">
        <f>C2504</f>
        <v>0.38678487043522691</v>
      </c>
      <c r="D2512" s="63">
        <f t="shared" ref="D2512:L2512" si="313">D2504</f>
        <v>0.37120697052932444</v>
      </c>
      <c r="E2512" s="63">
        <f t="shared" si="313"/>
        <v>0.3967627345361262</v>
      </c>
      <c r="F2512" s="63">
        <f t="shared" si="313"/>
        <v>0.39812790147694327</v>
      </c>
      <c r="G2512" s="63">
        <f t="shared" si="313"/>
        <v>0.36308684068932534</v>
      </c>
      <c r="H2512" s="63">
        <f t="shared" si="313"/>
        <v>0.35119059432771133</v>
      </c>
      <c r="I2512" s="63">
        <f t="shared" si="313"/>
        <v>0.28338506521817403</v>
      </c>
      <c r="J2512" s="63">
        <f t="shared" si="313"/>
        <v>0.37392109832156256</v>
      </c>
      <c r="K2512" s="63">
        <f t="shared" si="313"/>
        <v>0.34697005050245394</v>
      </c>
      <c r="L2512" s="63">
        <f t="shared" si="313"/>
        <v>0.34018439228005243</v>
      </c>
    </row>
    <row r="2513" spans="1:13" x14ac:dyDescent="0.25">
      <c r="A2513" s="65" t="s">
        <v>386</v>
      </c>
      <c r="B2513" s="63">
        <f>B2505+B2506</f>
        <v>0.46222574292467228</v>
      </c>
      <c r="C2513" s="63">
        <f>C2505+C2506</f>
        <v>0.43298728266882952</v>
      </c>
      <c r="D2513" s="63">
        <f t="shared" ref="D2513:L2513" si="314">D2505+D2506</f>
        <v>0.39647110532951024</v>
      </c>
      <c r="E2513" s="63">
        <f t="shared" si="314"/>
        <v>0.3649997105496901</v>
      </c>
      <c r="F2513" s="63">
        <f t="shared" si="314"/>
        <v>0.37390605301085078</v>
      </c>
      <c r="G2513" s="63">
        <f t="shared" si="314"/>
        <v>0.43662043852437349</v>
      </c>
      <c r="H2513" s="63">
        <f t="shared" si="314"/>
        <v>0.44522085447171944</v>
      </c>
      <c r="I2513" s="63">
        <f t="shared" si="314"/>
        <v>0.47968656877607407</v>
      </c>
      <c r="J2513" s="63">
        <f t="shared" si="314"/>
        <v>0.42116113769249552</v>
      </c>
      <c r="K2513" s="63">
        <f t="shared" si="314"/>
        <v>0.44604700643441597</v>
      </c>
      <c r="L2513" s="63">
        <f t="shared" si="314"/>
        <v>0.45384813994018519</v>
      </c>
    </row>
    <row r="2514" spans="1:13" x14ac:dyDescent="0.25">
      <c r="A2514"/>
    </row>
    <row r="2515" spans="1:13" x14ac:dyDescent="0.25">
      <c r="A2515" s="60" t="s">
        <v>374</v>
      </c>
      <c r="B2515" s="61">
        <v>3.3853491120411836</v>
      </c>
      <c r="C2515" s="61">
        <v>3.3041828631195695</v>
      </c>
      <c r="D2515" s="61">
        <v>3.1826118746962573</v>
      </c>
      <c r="E2515" s="61">
        <v>3.1645215260380342</v>
      </c>
      <c r="F2515" s="61">
        <v>3.1656487414143042</v>
      </c>
      <c r="G2515" s="61">
        <v>3.2638714255763648</v>
      </c>
      <c r="H2515" s="61">
        <v>3.279772237226255</v>
      </c>
      <c r="I2515" s="61">
        <v>3.2736023391345044</v>
      </c>
      <c r="J2515" s="61">
        <v>3.2594920484478647</v>
      </c>
      <c r="K2515" s="61">
        <v>3.2551797642164204</v>
      </c>
      <c r="L2515" s="61">
        <v>3.2583643522602559</v>
      </c>
    </row>
    <row r="2516" spans="1:13" x14ac:dyDescent="0.25">
      <c r="A2516"/>
    </row>
    <row r="2517" spans="1:13" x14ac:dyDescent="0.25">
      <c r="A2517" s="71" t="s">
        <v>396</v>
      </c>
      <c r="B2517" s="71" t="s">
        <v>397</v>
      </c>
    </row>
    <row r="2518" spans="1:13" x14ac:dyDescent="0.25">
      <c r="A2518" s="71" t="s">
        <v>398</v>
      </c>
      <c r="B2518" s="71" t="s">
        <v>610</v>
      </c>
    </row>
    <row r="2520" spans="1:13" x14ac:dyDescent="0.25">
      <c r="A2520" s="30" t="s">
        <v>599</v>
      </c>
      <c r="B2520" s="1"/>
      <c r="C2520" s="1"/>
      <c r="D2520" s="1"/>
      <c r="E2520" s="1"/>
      <c r="F2520" s="1"/>
      <c r="G2520" s="1"/>
      <c r="H2520" s="1"/>
      <c r="I2520" s="1"/>
      <c r="J2520" s="1"/>
      <c r="K2520" s="1"/>
      <c r="L2520" s="1"/>
      <c r="M2520" s="2"/>
    </row>
    <row r="2522" spans="1:13" x14ac:dyDescent="0.25">
      <c r="B2522" s="10" t="s">
        <v>0</v>
      </c>
      <c r="C2522" s="11" t="s">
        <v>1</v>
      </c>
      <c r="D2522" s="12" t="s">
        <v>2</v>
      </c>
      <c r="E2522" s="11" t="s">
        <v>3</v>
      </c>
      <c r="F2522" s="12" t="s">
        <v>4</v>
      </c>
      <c r="G2522" s="11" t="s">
        <v>5</v>
      </c>
      <c r="H2522" s="11" t="s">
        <v>6</v>
      </c>
      <c r="I2522" s="11" t="s">
        <v>7</v>
      </c>
      <c r="J2522" s="11" t="s">
        <v>8</v>
      </c>
      <c r="K2522" s="11" t="s">
        <v>9</v>
      </c>
      <c r="L2522" s="11" t="s">
        <v>10</v>
      </c>
    </row>
    <row r="2523" spans="1:13" x14ac:dyDescent="0.25">
      <c r="A2523" s="27" t="s">
        <v>201</v>
      </c>
      <c r="B2523" s="13">
        <v>4.0200111107726505E-2</v>
      </c>
      <c r="C2523" s="14">
        <v>4.2560514716075734E-2</v>
      </c>
      <c r="D2523" s="4">
        <v>5.1798539841722488E-2</v>
      </c>
      <c r="E2523" s="14">
        <v>6.7426172146004187E-2</v>
      </c>
      <c r="F2523" s="4">
        <v>5.6720618654912507E-2</v>
      </c>
      <c r="G2523" s="14">
        <v>2.9509573367408368E-2</v>
      </c>
      <c r="H2523" s="14">
        <v>4.0714962186270312E-2</v>
      </c>
      <c r="I2523" s="14">
        <v>5.007059802325535E-2</v>
      </c>
      <c r="J2523" s="14">
        <v>5.1514538470029986E-2</v>
      </c>
      <c r="K2523" s="14">
        <v>7.003112406519052E-2</v>
      </c>
      <c r="L2523" s="14">
        <v>7.030359102351702E-2</v>
      </c>
    </row>
    <row r="2524" spans="1:13" x14ac:dyDescent="0.25">
      <c r="A2524" s="28" t="s">
        <v>202</v>
      </c>
      <c r="B2524" s="15">
        <v>0.11517722666402185</v>
      </c>
      <c r="C2524" s="16">
        <v>0.1619966092036903</v>
      </c>
      <c r="D2524" s="6">
        <v>0.17886498398434691</v>
      </c>
      <c r="E2524" s="16">
        <v>0.1807007133497632</v>
      </c>
      <c r="F2524" s="6">
        <v>0.17359139962261641</v>
      </c>
      <c r="G2524" s="16">
        <v>0.1972183570932238</v>
      </c>
      <c r="H2524" s="16">
        <v>0.13997772040791337</v>
      </c>
      <c r="I2524" s="16">
        <v>0.16000851976144673</v>
      </c>
      <c r="J2524" s="16">
        <v>0.16781075162733014</v>
      </c>
      <c r="K2524" s="16">
        <v>0.14566813916055976</v>
      </c>
      <c r="L2524" s="16">
        <v>0.13490543709791961</v>
      </c>
    </row>
    <row r="2525" spans="1:13" x14ac:dyDescent="0.25">
      <c r="A2525" s="28" t="s">
        <v>77</v>
      </c>
      <c r="B2525" s="15">
        <v>0.36538428115466909</v>
      </c>
      <c r="C2525" s="16">
        <v>0.35474699633305257</v>
      </c>
      <c r="D2525" s="6">
        <v>0.37619266147660563</v>
      </c>
      <c r="E2525" s="16">
        <v>0.37398828016746</v>
      </c>
      <c r="F2525" s="6">
        <v>0.39616298911805126</v>
      </c>
      <c r="G2525" s="16">
        <v>0.36013804239565111</v>
      </c>
      <c r="H2525" s="16">
        <v>0.39696859127126438</v>
      </c>
      <c r="I2525" s="16">
        <v>0.31349522213378034</v>
      </c>
      <c r="J2525" s="16">
        <v>0.36397074615863234</v>
      </c>
      <c r="K2525" s="16">
        <v>0.33873028051206405</v>
      </c>
      <c r="L2525" s="16">
        <v>0.33549390020870523</v>
      </c>
    </row>
    <row r="2526" spans="1:13" x14ac:dyDescent="0.25">
      <c r="A2526" s="28" t="s">
        <v>203</v>
      </c>
      <c r="B2526" s="15">
        <v>0.35467641749601364</v>
      </c>
      <c r="C2526" s="16">
        <v>0.35682750634030547</v>
      </c>
      <c r="D2526" s="6">
        <v>0.28941036498796957</v>
      </c>
      <c r="E2526" s="16">
        <v>0.28228916204940319</v>
      </c>
      <c r="F2526" s="6">
        <v>0.29316581531606573</v>
      </c>
      <c r="G2526" s="16">
        <v>0.3246053070414916</v>
      </c>
      <c r="H2526" s="16">
        <v>0.31548370582185387</v>
      </c>
      <c r="I2526" s="16">
        <v>0.39188302727523611</v>
      </c>
      <c r="J2526" s="16">
        <v>0.31250840050271378</v>
      </c>
      <c r="K2526" s="16">
        <v>0.34374691033342697</v>
      </c>
      <c r="L2526" s="16">
        <v>0.35057662930051398</v>
      </c>
    </row>
    <row r="2527" spans="1:13" x14ac:dyDescent="0.25">
      <c r="A2527" s="28" t="s">
        <v>204</v>
      </c>
      <c r="B2527" s="15">
        <v>0.12456196357756895</v>
      </c>
      <c r="C2527" s="16">
        <v>8.3868373406875987E-2</v>
      </c>
      <c r="D2527" s="6">
        <v>0.10373344970935529</v>
      </c>
      <c r="E2527" s="16">
        <v>9.5595672287369371E-2</v>
      </c>
      <c r="F2527" s="6">
        <v>8.0359177288354094E-2</v>
      </c>
      <c r="G2527" s="16">
        <v>8.8528720102225136E-2</v>
      </c>
      <c r="H2527" s="16">
        <v>0.10685502031269825</v>
      </c>
      <c r="I2527" s="16">
        <v>8.4542632806281409E-2</v>
      </c>
      <c r="J2527" s="16">
        <v>0.10419556324129374</v>
      </c>
      <c r="K2527" s="16">
        <v>0.1018235459287587</v>
      </c>
      <c r="L2527" s="16">
        <v>0.10872044236934407</v>
      </c>
    </row>
    <row r="2528" spans="1:13" x14ac:dyDescent="0.25">
      <c r="A2528" s="59" t="s">
        <v>248</v>
      </c>
      <c r="B2528" s="17">
        <v>1</v>
      </c>
      <c r="C2528" s="18">
        <v>1</v>
      </c>
      <c r="D2528" s="8">
        <v>1</v>
      </c>
      <c r="E2528" s="18">
        <v>1</v>
      </c>
      <c r="F2528" s="8">
        <v>1</v>
      </c>
      <c r="G2528" s="18">
        <v>1</v>
      </c>
      <c r="H2528" s="18">
        <v>1</v>
      </c>
      <c r="I2528" s="18">
        <v>1</v>
      </c>
      <c r="J2528" s="18">
        <v>1</v>
      </c>
      <c r="K2528" s="18">
        <v>1</v>
      </c>
      <c r="L2528" s="18">
        <v>1</v>
      </c>
    </row>
    <row r="2529" spans="1:14" s="36" customFormat="1" x14ac:dyDescent="0.25">
      <c r="A2529" s="31" t="s">
        <v>249</v>
      </c>
      <c r="B2529" s="32">
        <v>500.00123000000167</v>
      </c>
      <c r="C2529" s="33">
        <v>499.99759500000027</v>
      </c>
      <c r="D2529" s="34">
        <v>499.99990500000069</v>
      </c>
      <c r="E2529" s="33">
        <v>499.99946499999993</v>
      </c>
      <c r="F2529" s="34">
        <v>499.99749303621155</v>
      </c>
      <c r="G2529" s="33">
        <v>500.01107954545398</v>
      </c>
      <c r="H2529" s="33">
        <v>500.00687022900638</v>
      </c>
      <c r="I2529" s="33">
        <v>500.01399999999995</v>
      </c>
      <c r="J2529" s="33">
        <v>500.01131639722894</v>
      </c>
      <c r="K2529" s="33">
        <v>500.00367231638393</v>
      </c>
      <c r="L2529" s="33">
        <v>499.99706601466983</v>
      </c>
    </row>
    <row r="2530" spans="1:14" x14ac:dyDescent="0.25">
      <c r="A2530" s="41" t="s">
        <v>250</v>
      </c>
      <c r="B2530" s="40">
        <v>932</v>
      </c>
      <c r="C2530" s="38">
        <v>590</v>
      </c>
      <c r="D2530" s="39">
        <v>407</v>
      </c>
      <c r="E2530" s="38">
        <v>392</v>
      </c>
      <c r="F2530" s="39">
        <v>359</v>
      </c>
      <c r="G2530" s="38">
        <v>176</v>
      </c>
      <c r="H2530" s="38">
        <v>393</v>
      </c>
      <c r="I2530" s="38">
        <v>200</v>
      </c>
      <c r="J2530" s="38">
        <v>433</v>
      </c>
      <c r="K2530" s="38">
        <v>354</v>
      </c>
      <c r="L2530" s="38">
        <v>409</v>
      </c>
    </row>
    <row r="2532" spans="1:14" x14ac:dyDescent="0.25">
      <c r="A2532" s="62" t="s">
        <v>385</v>
      </c>
      <c r="B2532" s="63">
        <f>B2523+B2524</f>
        <v>0.15537733777174834</v>
      </c>
      <c r="C2532" s="63">
        <f>C2523+C2524</f>
        <v>0.20455712391976605</v>
      </c>
      <c r="D2532" s="63">
        <f t="shared" ref="D2532:L2532" si="315">D2523+D2524</f>
        <v>0.23066352382606942</v>
      </c>
      <c r="E2532" s="63">
        <f t="shared" si="315"/>
        <v>0.24812688549576739</v>
      </c>
      <c r="F2532" s="63">
        <f t="shared" si="315"/>
        <v>0.23031201827752892</v>
      </c>
      <c r="G2532" s="63">
        <f t="shared" si="315"/>
        <v>0.22672793046063217</v>
      </c>
      <c r="H2532" s="63">
        <f t="shared" si="315"/>
        <v>0.1806926825941837</v>
      </c>
      <c r="I2532" s="63">
        <f t="shared" si="315"/>
        <v>0.21007911778470206</v>
      </c>
      <c r="J2532" s="63">
        <f t="shared" si="315"/>
        <v>0.21932529009736013</v>
      </c>
      <c r="K2532" s="63">
        <f t="shared" si="315"/>
        <v>0.21569926322575028</v>
      </c>
      <c r="L2532" s="63">
        <f t="shared" si="315"/>
        <v>0.20520902812143663</v>
      </c>
    </row>
    <row r="2533" spans="1:14" x14ac:dyDescent="0.25">
      <c r="A2533" s="64" t="s">
        <v>377</v>
      </c>
      <c r="B2533" s="63">
        <f>B2525</f>
        <v>0.36538428115466909</v>
      </c>
      <c r="C2533" s="63">
        <f>C2525</f>
        <v>0.35474699633305257</v>
      </c>
      <c r="D2533" s="63">
        <f t="shared" ref="D2533:L2533" si="316">D2525</f>
        <v>0.37619266147660563</v>
      </c>
      <c r="E2533" s="63">
        <f t="shared" si="316"/>
        <v>0.37398828016746</v>
      </c>
      <c r="F2533" s="63">
        <f t="shared" si="316"/>
        <v>0.39616298911805126</v>
      </c>
      <c r="G2533" s="63">
        <f t="shared" si="316"/>
        <v>0.36013804239565111</v>
      </c>
      <c r="H2533" s="63">
        <f t="shared" si="316"/>
        <v>0.39696859127126438</v>
      </c>
      <c r="I2533" s="63">
        <f t="shared" si="316"/>
        <v>0.31349522213378034</v>
      </c>
      <c r="J2533" s="63">
        <f t="shared" si="316"/>
        <v>0.36397074615863234</v>
      </c>
      <c r="K2533" s="63">
        <f t="shared" si="316"/>
        <v>0.33873028051206405</v>
      </c>
      <c r="L2533" s="63">
        <f t="shared" si="316"/>
        <v>0.33549390020870523</v>
      </c>
    </row>
    <row r="2534" spans="1:14" x14ac:dyDescent="0.25">
      <c r="A2534" s="65" t="s">
        <v>386</v>
      </c>
      <c r="B2534" s="63">
        <f>B2526+B2527</f>
        <v>0.47923838107358258</v>
      </c>
      <c r="C2534" s="63">
        <f>C2526+C2527</f>
        <v>0.44069587974718144</v>
      </c>
      <c r="D2534" s="63">
        <f t="shared" ref="D2534:L2534" si="317">D2526+D2527</f>
        <v>0.39314381469732484</v>
      </c>
      <c r="E2534" s="63">
        <f t="shared" si="317"/>
        <v>0.37788483433677256</v>
      </c>
      <c r="F2534" s="63">
        <f t="shared" si="317"/>
        <v>0.37352499260441985</v>
      </c>
      <c r="G2534" s="63">
        <f t="shared" si="317"/>
        <v>0.41313402714371672</v>
      </c>
      <c r="H2534" s="63">
        <f t="shared" si="317"/>
        <v>0.42233872613455214</v>
      </c>
      <c r="I2534" s="63">
        <f t="shared" si="317"/>
        <v>0.47642566008151754</v>
      </c>
      <c r="J2534" s="63">
        <f t="shared" si="317"/>
        <v>0.41670396374400753</v>
      </c>
      <c r="K2534" s="63">
        <f t="shared" si="317"/>
        <v>0.44557045626218567</v>
      </c>
      <c r="L2534" s="63">
        <f t="shared" si="317"/>
        <v>0.45929707166985806</v>
      </c>
    </row>
    <row r="2535" spans="1:14" x14ac:dyDescent="0.25">
      <c r="A2535"/>
    </row>
    <row r="2536" spans="1:14" x14ac:dyDescent="0.25">
      <c r="A2536" s="60" t="s">
        <v>374</v>
      </c>
      <c r="B2536" s="61">
        <v>3.4082228957716731</v>
      </c>
      <c r="C2536" s="61">
        <v>3.2774466145182175</v>
      </c>
      <c r="D2536" s="61">
        <v>3.2144152007388893</v>
      </c>
      <c r="E2536" s="61">
        <v>3.1579274489823712</v>
      </c>
      <c r="F2536" s="61">
        <v>3.1668515329603304</v>
      </c>
      <c r="G2536" s="61">
        <v>3.2454252434179023</v>
      </c>
      <c r="H2536" s="61">
        <v>3.3077861016667973</v>
      </c>
      <c r="I2536" s="61">
        <v>3.3008185770798435</v>
      </c>
      <c r="J2536" s="61">
        <v>3.2500596984179118</v>
      </c>
      <c r="K2536" s="61">
        <v>3.2616636149000056</v>
      </c>
      <c r="L2536" s="61">
        <v>3.2925048948942486</v>
      </c>
    </row>
    <row r="2537" spans="1:14" x14ac:dyDescent="0.25">
      <c r="A2537"/>
    </row>
    <row r="2538" spans="1:14" x14ac:dyDescent="0.25">
      <c r="A2538" s="71" t="s">
        <v>396</v>
      </c>
      <c r="B2538" s="71" t="s">
        <v>397</v>
      </c>
    </row>
    <row r="2539" spans="1:14" x14ac:dyDescent="0.25">
      <c r="A2539" s="71" t="s">
        <v>398</v>
      </c>
      <c r="B2539" s="71" t="s">
        <v>611</v>
      </c>
    </row>
    <row r="2541" spans="1:14" x14ac:dyDescent="0.25">
      <c r="A2541" s="30" t="s">
        <v>600</v>
      </c>
      <c r="B2541" s="1"/>
      <c r="C2541" s="1"/>
      <c r="D2541" s="1"/>
      <c r="E2541" s="1"/>
      <c r="F2541" s="1"/>
      <c r="G2541" s="1"/>
      <c r="H2541" s="1"/>
      <c r="I2541" s="1"/>
      <c r="J2541" s="1"/>
      <c r="K2541" s="1"/>
      <c r="L2541" s="1"/>
      <c r="M2541" s="1"/>
      <c r="N2541" s="1"/>
    </row>
    <row r="2543" spans="1:14" x14ac:dyDescent="0.25">
      <c r="B2543" s="10" t="s">
        <v>0</v>
      </c>
      <c r="C2543" s="11" t="s">
        <v>1</v>
      </c>
      <c r="D2543" s="12" t="s">
        <v>2</v>
      </c>
      <c r="E2543" s="11" t="s">
        <v>3</v>
      </c>
      <c r="F2543" s="12" t="s">
        <v>4</v>
      </c>
      <c r="G2543" s="11" t="s">
        <v>5</v>
      </c>
      <c r="H2543" s="11" t="s">
        <v>6</v>
      </c>
      <c r="I2543" s="11" t="s">
        <v>7</v>
      </c>
      <c r="J2543" s="11" t="s">
        <v>8</v>
      </c>
      <c r="K2543" s="11" t="s">
        <v>9</v>
      </c>
      <c r="L2543" s="11" t="s">
        <v>10</v>
      </c>
      <c r="M2543" s="11" t="s">
        <v>11</v>
      </c>
      <c r="N2543" s="11" t="s">
        <v>12</v>
      </c>
    </row>
    <row r="2544" spans="1:14" x14ac:dyDescent="0.25">
      <c r="A2544" s="27" t="s">
        <v>205</v>
      </c>
      <c r="B2544" s="13">
        <v>0.70917718542412256</v>
      </c>
      <c r="C2544" s="14">
        <v>0.74860527079135364</v>
      </c>
      <c r="D2544" s="4">
        <v>0.78593096932688367</v>
      </c>
      <c r="E2544" s="14">
        <v>0.73658992815122271</v>
      </c>
      <c r="F2544" s="4">
        <v>0.73173514519014271</v>
      </c>
      <c r="G2544" s="14">
        <v>0.78335252798375521</v>
      </c>
      <c r="H2544" s="14">
        <v>0.75317183936912868</v>
      </c>
      <c r="I2544" s="14">
        <v>0.72786561976264619</v>
      </c>
      <c r="J2544" s="14">
        <v>0.76009942500146666</v>
      </c>
      <c r="K2544" s="14">
        <v>0.77049264609920909</v>
      </c>
      <c r="L2544" s="14">
        <v>0.78750242055210018</v>
      </c>
      <c r="M2544" s="14">
        <v>0.76631147151307777</v>
      </c>
      <c r="N2544" s="14">
        <v>0.84404653334865609</v>
      </c>
    </row>
    <row r="2545" spans="1:14" x14ac:dyDescent="0.25">
      <c r="A2545" s="28" t="s">
        <v>206</v>
      </c>
      <c r="B2545" s="15">
        <v>0.17981923764467644</v>
      </c>
      <c r="C2545" s="16">
        <v>0.17777170508190079</v>
      </c>
      <c r="D2545" s="6">
        <v>0.1371217460531321</v>
      </c>
      <c r="E2545" s="16">
        <v>0.17081138276817989</v>
      </c>
      <c r="F2545" s="6">
        <v>0.2119252965613756</v>
      </c>
      <c r="G2545" s="16">
        <v>0.15455396158835094</v>
      </c>
      <c r="H2545" s="16">
        <v>0.18068352241470431</v>
      </c>
      <c r="I2545" s="16">
        <v>0.1959345138336131</v>
      </c>
      <c r="J2545" s="16">
        <v>0.16729274949435313</v>
      </c>
      <c r="K2545" s="16">
        <v>0.13504561830901821</v>
      </c>
      <c r="L2545" s="16">
        <v>0.14295242808270822</v>
      </c>
      <c r="M2545" s="16">
        <v>0.16289797278577928</v>
      </c>
      <c r="N2545" s="16">
        <v>0.12009256791614539</v>
      </c>
    </row>
    <row r="2546" spans="1:14" x14ac:dyDescent="0.25">
      <c r="A2546" s="28" t="s">
        <v>77</v>
      </c>
      <c r="B2546" s="15">
        <v>3.168244206119266E-2</v>
      </c>
      <c r="C2546" s="16">
        <v>2.5224031327590567E-2</v>
      </c>
      <c r="D2546" s="6">
        <v>1.8389263493960098E-2</v>
      </c>
      <c r="E2546" s="16">
        <v>3.8657751363794048E-2</v>
      </c>
      <c r="F2546" s="6">
        <v>2.3638558633441636E-2</v>
      </c>
      <c r="G2546" s="16">
        <v>2.2377913216695723E-2</v>
      </c>
      <c r="H2546" s="16">
        <v>1.5266965797416487E-2</v>
      </c>
      <c r="I2546" s="16">
        <v>1.8506481818509109E-2</v>
      </c>
      <c r="J2546" s="16">
        <v>1.6065918138573308E-2</v>
      </c>
      <c r="K2546" s="16">
        <v>3.2707951862500508E-2</v>
      </c>
      <c r="L2546" s="16">
        <v>1.9380553822320783E-2</v>
      </c>
      <c r="M2546" s="16">
        <v>1.3923968518379272E-2</v>
      </c>
      <c r="N2546" s="16">
        <v>1.9623615821142821E-2</v>
      </c>
    </row>
    <row r="2547" spans="1:14" x14ac:dyDescent="0.25">
      <c r="A2547" s="28" t="s">
        <v>207</v>
      </c>
      <c r="B2547" s="15">
        <v>1.9193822783196035E-2</v>
      </c>
      <c r="C2547" s="16">
        <v>1.3904976882938746E-2</v>
      </c>
      <c r="D2547" s="6">
        <v>1.0044811908514284E-2</v>
      </c>
      <c r="E2547" s="16">
        <v>1.6781677956395454E-2</v>
      </c>
      <c r="F2547" s="6">
        <v>1.6541030010735442E-2</v>
      </c>
      <c r="G2547" s="16">
        <v>1.4263320301425114E-2</v>
      </c>
      <c r="H2547" s="16">
        <v>2.2895868606385504E-2</v>
      </c>
      <c r="I2547" s="16">
        <v>1.8506481818509109E-2</v>
      </c>
      <c r="J2547" s="16">
        <v>2.9929345709958522E-2</v>
      </c>
      <c r="K2547" s="16">
        <v>1.7507781016297654E-2</v>
      </c>
      <c r="L2547" s="16">
        <v>7.885620844718921E-3</v>
      </c>
      <c r="M2547" s="16">
        <v>1.4848080126518479E-2</v>
      </c>
      <c r="N2547" s="16">
        <v>7.4425973784648328E-3</v>
      </c>
    </row>
    <row r="2548" spans="1:14" x14ac:dyDescent="0.25">
      <c r="A2548" s="28" t="s">
        <v>208</v>
      </c>
      <c r="B2548" s="15">
        <v>6.0127312086812462E-2</v>
      </c>
      <c r="C2548" s="16">
        <v>3.4494015916216383E-2</v>
      </c>
      <c r="D2548" s="6">
        <v>4.8513209217509831E-2</v>
      </c>
      <c r="E2548" s="16">
        <v>3.7159259760408028E-2</v>
      </c>
      <c r="F2548" s="6">
        <v>1.6159969604304436E-2</v>
      </c>
      <c r="G2548" s="16">
        <v>2.5452276909772972E-2</v>
      </c>
      <c r="H2548" s="16">
        <v>2.7981803812364855E-2</v>
      </c>
      <c r="I2548" s="16">
        <v>3.9186902766722591E-2</v>
      </c>
      <c r="J2548" s="16">
        <v>2.6612561655648445E-2</v>
      </c>
      <c r="K2548" s="16">
        <v>4.4246002712974526E-2</v>
      </c>
      <c r="L2548" s="16">
        <v>4.2278976698151914E-2</v>
      </c>
      <c r="M2548" s="16">
        <v>4.2018507056245415E-2</v>
      </c>
      <c r="N2548" s="16">
        <v>8.7946855355906725E-3</v>
      </c>
    </row>
    <row r="2549" spans="1:14" x14ac:dyDescent="0.25">
      <c r="A2549" s="59" t="s">
        <v>248</v>
      </c>
      <c r="B2549" s="17">
        <v>1</v>
      </c>
      <c r="C2549" s="18">
        <v>1</v>
      </c>
      <c r="D2549" s="8">
        <v>1</v>
      </c>
      <c r="E2549" s="18">
        <v>1</v>
      </c>
      <c r="F2549" s="8">
        <v>1</v>
      </c>
      <c r="G2549" s="18">
        <v>1</v>
      </c>
      <c r="H2549" s="18">
        <v>1</v>
      </c>
      <c r="I2549" s="18">
        <v>1</v>
      </c>
      <c r="J2549" s="18">
        <v>1</v>
      </c>
      <c r="K2549" s="18">
        <v>1</v>
      </c>
      <c r="L2549" s="18">
        <v>1</v>
      </c>
      <c r="M2549" s="18">
        <v>1</v>
      </c>
      <c r="N2549" s="18">
        <v>1</v>
      </c>
    </row>
    <row r="2550" spans="1:14" s="36" customFormat="1" x14ac:dyDescent="0.25">
      <c r="A2550" s="31" t="s">
        <v>249</v>
      </c>
      <c r="B2550" s="32">
        <v>500.00122999999792</v>
      </c>
      <c r="C2550" s="33">
        <v>499.99759500000232</v>
      </c>
      <c r="D2550" s="34">
        <v>499.99990499999899</v>
      </c>
      <c r="E2550" s="33">
        <v>499.99946499999879</v>
      </c>
      <c r="F2550" s="34">
        <v>499.99749303621127</v>
      </c>
      <c r="G2550" s="33">
        <v>500.01107954545546</v>
      </c>
      <c r="H2550" s="33">
        <v>500.00687022900888</v>
      </c>
      <c r="I2550" s="33">
        <v>500.01399999999916</v>
      </c>
      <c r="J2550" s="33">
        <v>500.01131639722854</v>
      </c>
      <c r="K2550" s="33">
        <v>500.00367231638319</v>
      </c>
      <c r="L2550" s="33">
        <v>499.99706601466823</v>
      </c>
      <c r="M2550" s="33">
        <v>500.00550351288194</v>
      </c>
      <c r="N2550" s="33">
        <v>499.99633251834047</v>
      </c>
    </row>
    <row r="2551" spans="1:14" x14ac:dyDescent="0.25">
      <c r="A2551" s="41" t="s">
        <v>250</v>
      </c>
      <c r="B2551" s="40">
        <v>932</v>
      </c>
      <c r="C2551" s="38">
        <v>590</v>
      </c>
      <c r="D2551" s="39">
        <v>407</v>
      </c>
      <c r="E2551" s="38">
        <v>392</v>
      </c>
      <c r="F2551" s="39">
        <v>359</v>
      </c>
      <c r="G2551" s="38">
        <v>176</v>
      </c>
      <c r="H2551" s="38">
        <v>393</v>
      </c>
      <c r="I2551" s="38">
        <v>200</v>
      </c>
      <c r="J2551" s="38">
        <v>433</v>
      </c>
      <c r="K2551" s="38">
        <v>354</v>
      </c>
      <c r="L2551" s="38">
        <v>409</v>
      </c>
      <c r="M2551" s="38">
        <v>427</v>
      </c>
      <c r="N2551" s="38">
        <v>409</v>
      </c>
    </row>
    <row r="2553" spans="1:14" x14ac:dyDescent="0.25">
      <c r="A2553" s="62" t="s">
        <v>387</v>
      </c>
      <c r="B2553" s="63">
        <f>B2544+B2545</f>
        <v>0.888996423068799</v>
      </c>
      <c r="C2553" s="63">
        <f>C2544+C2545</f>
        <v>0.9263769758732544</v>
      </c>
      <c r="D2553" s="63">
        <f t="shared" ref="D2553:N2553" si="318">D2544+D2545</f>
        <v>0.92305271538001576</v>
      </c>
      <c r="E2553" s="63">
        <f t="shared" si="318"/>
        <v>0.90740131091940257</v>
      </c>
      <c r="F2553" s="63">
        <f t="shared" si="318"/>
        <v>0.94366044175151831</v>
      </c>
      <c r="G2553" s="63">
        <f t="shared" si="318"/>
        <v>0.93790648957210609</v>
      </c>
      <c r="H2553" s="63">
        <f t="shared" si="318"/>
        <v>0.93385536178383299</v>
      </c>
      <c r="I2553" s="63">
        <f t="shared" si="318"/>
        <v>0.92380013359625934</v>
      </c>
      <c r="J2553" s="63">
        <f t="shared" si="318"/>
        <v>0.92739217449581979</v>
      </c>
      <c r="K2553" s="63">
        <f t="shared" si="318"/>
        <v>0.90553826440822727</v>
      </c>
      <c r="L2553" s="63">
        <f t="shared" si="318"/>
        <v>0.93045484863480843</v>
      </c>
      <c r="M2553" s="63">
        <f t="shared" si="318"/>
        <v>0.92920944429885699</v>
      </c>
      <c r="N2553" s="63">
        <f t="shared" si="318"/>
        <v>0.96413910126480151</v>
      </c>
    </row>
    <row r="2554" spans="1:14" x14ac:dyDescent="0.25">
      <c r="A2554" s="64" t="s">
        <v>377</v>
      </c>
      <c r="B2554" s="63">
        <f>B2546</f>
        <v>3.168244206119266E-2</v>
      </c>
      <c r="C2554" s="63">
        <f>C2546</f>
        <v>2.5224031327590567E-2</v>
      </c>
      <c r="D2554" s="63">
        <f t="shared" ref="D2554:N2554" si="319">D2546</f>
        <v>1.8389263493960098E-2</v>
      </c>
      <c r="E2554" s="63">
        <f t="shared" si="319"/>
        <v>3.8657751363794048E-2</v>
      </c>
      <c r="F2554" s="63">
        <f t="shared" si="319"/>
        <v>2.3638558633441636E-2</v>
      </c>
      <c r="G2554" s="63">
        <f t="shared" si="319"/>
        <v>2.2377913216695723E-2</v>
      </c>
      <c r="H2554" s="63">
        <f t="shared" si="319"/>
        <v>1.5266965797416487E-2</v>
      </c>
      <c r="I2554" s="63">
        <f t="shared" si="319"/>
        <v>1.8506481818509109E-2</v>
      </c>
      <c r="J2554" s="63">
        <f t="shared" si="319"/>
        <v>1.6065918138573308E-2</v>
      </c>
      <c r="K2554" s="63">
        <f t="shared" si="319"/>
        <v>3.2707951862500508E-2</v>
      </c>
      <c r="L2554" s="63">
        <f t="shared" si="319"/>
        <v>1.9380553822320783E-2</v>
      </c>
      <c r="M2554" s="63">
        <f t="shared" si="319"/>
        <v>1.3923968518379272E-2</v>
      </c>
      <c r="N2554" s="63">
        <f t="shared" si="319"/>
        <v>1.9623615821142821E-2</v>
      </c>
    </row>
    <row r="2555" spans="1:14" x14ac:dyDescent="0.25">
      <c r="A2555" s="65" t="s">
        <v>388</v>
      </c>
      <c r="B2555" s="63">
        <f>B2547+B2548</f>
        <v>7.9321134870008497E-2</v>
      </c>
      <c r="C2555" s="63">
        <f>C2547+C2548</f>
        <v>4.8398992799155133E-2</v>
      </c>
      <c r="D2555" s="63">
        <f t="shared" ref="D2555:N2555" si="320">D2547+D2548</f>
        <v>5.8558021126024117E-2</v>
      </c>
      <c r="E2555" s="63">
        <f t="shared" si="320"/>
        <v>5.3940937716803486E-2</v>
      </c>
      <c r="F2555" s="63">
        <f t="shared" si="320"/>
        <v>3.2700999615039875E-2</v>
      </c>
      <c r="G2555" s="63">
        <f t="shared" si="320"/>
        <v>3.9715597211198085E-2</v>
      </c>
      <c r="H2555" s="63">
        <f t="shared" si="320"/>
        <v>5.087767241875036E-2</v>
      </c>
      <c r="I2555" s="63">
        <f t="shared" si="320"/>
        <v>5.7693384585231697E-2</v>
      </c>
      <c r="J2555" s="63">
        <f t="shared" si="320"/>
        <v>5.6541907365606964E-2</v>
      </c>
      <c r="K2555" s="63">
        <f t="shared" si="320"/>
        <v>6.1753783729272177E-2</v>
      </c>
      <c r="L2555" s="63">
        <f t="shared" si="320"/>
        <v>5.0164597542870837E-2</v>
      </c>
      <c r="M2555" s="63">
        <f t="shared" si="320"/>
        <v>5.6866587182763897E-2</v>
      </c>
      <c r="N2555" s="63">
        <f t="shared" si="320"/>
        <v>1.6237282914055504E-2</v>
      </c>
    </row>
    <row r="2556" spans="1:14" x14ac:dyDescent="0.25">
      <c r="A2556"/>
    </row>
    <row r="2557" spans="1:14" x14ac:dyDescent="0.25">
      <c r="A2557" s="60" t="s">
        <v>374</v>
      </c>
      <c r="B2557" s="61">
        <v>1.5412748384638992</v>
      </c>
      <c r="C2557" s="61">
        <v>1.4079107620507669</v>
      </c>
      <c r="D2557" s="61">
        <v>1.3980875456366346</v>
      </c>
      <c r="E2557" s="61">
        <v>1.4471089584065848</v>
      </c>
      <c r="F2557" s="61">
        <v>1.3734653822776828</v>
      </c>
      <c r="G2557" s="61">
        <v>1.3439088565651109</v>
      </c>
      <c r="H2557" s="61">
        <v>1.3918322750781535</v>
      </c>
      <c r="I2557" s="61">
        <v>1.4452145339930484</v>
      </c>
      <c r="J2557" s="61">
        <v>1.3956628695239686</v>
      </c>
      <c r="K2557" s="61">
        <v>1.429968875934809</v>
      </c>
      <c r="L2557" s="61">
        <v>1.3744863050541138</v>
      </c>
      <c r="M2557" s="61">
        <v>1.4033641784270765</v>
      </c>
      <c r="N2557" s="61">
        <v>1.2168463338361886</v>
      </c>
    </row>
    <row r="2558" spans="1:14" x14ac:dyDescent="0.25">
      <c r="A2558"/>
    </row>
    <row r="2559" spans="1:14" x14ac:dyDescent="0.25">
      <c r="A2559" s="71" t="s">
        <v>396</v>
      </c>
      <c r="B2559" s="71" t="s">
        <v>397</v>
      </c>
    </row>
    <row r="2560" spans="1:14" x14ac:dyDescent="0.25">
      <c r="A2560" s="71" t="s">
        <v>398</v>
      </c>
      <c r="B2560" s="71" t="s">
        <v>399</v>
      </c>
    </row>
    <row r="2562" spans="1:13" x14ac:dyDescent="0.25">
      <c r="A2562" s="30" t="s">
        <v>325</v>
      </c>
      <c r="B2562" s="1"/>
      <c r="C2562" s="1"/>
      <c r="D2562" s="1"/>
      <c r="E2562" s="1"/>
      <c r="F2562" s="1"/>
      <c r="G2562" s="1"/>
      <c r="H2562" s="1"/>
      <c r="I2562" s="1"/>
      <c r="J2562" s="1"/>
      <c r="K2562" s="1"/>
      <c r="L2562" s="1"/>
      <c r="M2562" s="2"/>
    </row>
    <row r="2564" spans="1:13" x14ac:dyDescent="0.25">
      <c r="B2564" s="10" t="s">
        <v>0</v>
      </c>
      <c r="C2564" s="11" t="s">
        <v>1</v>
      </c>
      <c r="D2564" s="12" t="s">
        <v>2</v>
      </c>
      <c r="E2564" s="11" t="s">
        <v>3</v>
      </c>
      <c r="F2564" s="12" t="s">
        <v>4</v>
      </c>
      <c r="G2564" s="11" t="s">
        <v>5</v>
      </c>
      <c r="H2564" s="11" t="s">
        <v>6</v>
      </c>
      <c r="I2564" s="11" t="s">
        <v>7</v>
      </c>
      <c r="J2564" s="11" t="s">
        <v>8</v>
      </c>
      <c r="K2564" s="11" t="s">
        <v>9</v>
      </c>
      <c r="L2564" s="11" t="s">
        <v>10</v>
      </c>
    </row>
    <row r="2565" spans="1:13" x14ac:dyDescent="0.25">
      <c r="A2565" s="27" t="s">
        <v>201</v>
      </c>
      <c r="B2565" s="13">
        <v>7.5299814762455342E-2</v>
      </c>
      <c r="C2565" s="14">
        <v>7.0728370203460539E-2</v>
      </c>
      <c r="D2565" s="4">
        <v>9.8611388736163721E-2</v>
      </c>
      <c r="E2565" s="14">
        <v>8.6604722667053297E-2</v>
      </c>
      <c r="F2565" s="4">
        <v>8.4670062412569178E-2</v>
      </c>
      <c r="G2565" s="14">
        <v>4.5738759197949633E-2</v>
      </c>
      <c r="H2565" s="14">
        <v>4.8362185354196237E-2</v>
      </c>
      <c r="I2565" s="14">
        <v>6.6036150987772324E-2</v>
      </c>
      <c r="J2565" s="14">
        <v>6.092079209292723E-2</v>
      </c>
      <c r="K2565" s="14">
        <v>7.1423204236353108E-2</v>
      </c>
      <c r="L2565" s="14">
        <v>6.1245347160961326E-2</v>
      </c>
    </row>
    <row r="2566" spans="1:13" x14ac:dyDescent="0.25">
      <c r="A2566" s="28" t="s">
        <v>202</v>
      </c>
      <c r="B2566" s="15">
        <v>0.1903523817331407</v>
      </c>
      <c r="C2566" s="16">
        <v>0.21257445248311663</v>
      </c>
      <c r="D2566" s="6">
        <v>0.26077697954762613</v>
      </c>
      <c r="E2566" s="16">
        <v>0.22924660529386748</v>
      </c>
      <c r="F2566" s="6">
        <v>0.18538087377596868</v>
      </c>
      <c r="G2566" s="16">
        <v>0.16980021465433462</v>
      </c>
      <c r="H2566" s="16">
        <v>0.16797784457923515</v>
      </c>
      <c r="I2566" s="16">
        <v>0.18068894070966021</v>
      </c>
      <c r="J2566" s="16">
        <v>0.2071724473672418</v>
      </c>
      <c r="K2566" s="16">
        <v>0.16779114051704697</v>
      </c>
      <c r="L2566" s="16">
        <v>0.19966865331239136</v>
      </c>
    </row>
    <row r="2567" spans="1:13" x14ac:dyDescent="0.25">
      <c r="A2567" s="28" t="s">
        <v>77</v>
      </c>
      <c r="B2567" s="15">
        <v>0.37229746414823883</v>
      </c>
      <c r="C2567" s="16">
        <v>0.35451887523578984</v>
      </c>
      <c r="D2567" s="6">
        <v>0.34282534513681573</v>
      </c>
      <c r="E2567" s="16">
        <v>0.33743032105044379</v>
      </c>
      <c r="F2567" s="6">
        <v>0.34343180550766006</v>
      </c>
      <c r="G2567" s="16">
        <v>0.33566869825043633</v>
      </c>
      <c r="H2567" s="16">
        <v>0.35117227396875428</v>
      </c>
      <c r="I2567" s="16">
        <v>0.28918690276672265</v>
      </c>
      <c r="J2567" s="16">
        <v>0.36288254907856632</v>
      </c>
      <c r="K2567" s="16">
        <v>0.33686165016867115</v>
      </c>
      <c r="L2567" s="16">
        <v>0.31250403425350176</v>
      </c>
    </row>
    <row r="2568" spans="1:13" x14ac:dyDescent="0.25">
      <c r="A2568" s="28" t="s">
        <v>203</v>
      </c>
      <c r="B2568" s="15">
        <v>0.28483203931318352</v>
      </c>
      <c r="C2568" s="16">
        <v>0.29029561632191464</v>
      </c>
      <c r="D2568" s="6">
        <v>0.21914913163833499</v>
      </c>
      <c r="E2568" s="16">
        <v>0.2795916391630538</v>
      </c>
      <c r="F2568" s="6">
        <v>0.29665496930068175</v>
      </c>
      <c r="G2568" s="16">
        <v>0.33271989995676216</v>
      </c>
      <c r="H2568" s="16">
        <v>0.33328905913252049</v>
      </c>
      <c r="I2568" s="16">
        <v>0.35741099249221014</v>
      </c>
      <c r="J2568" s="16">
        <v>0.28203495625272207</v>
      </c>
      <c r="K2568" s="16">
        <v>0.31748523880898055</v>
      </c>
      <c r="L2568" s="16">
        <v>0.34797857004539856</v>
      </c>
    </row>
    <row r="2569" spans="1:13" x14ac:dyDescent="0.25">
      <c r="A2569" s="28" t="s">
        <v>204</v>
      </c>
      <c r="B2569" s="15">
        <v>7.7218300042981511E-2</v>
      </c>
      <c r="C2569" s="16">
        <v>7.1882685755718351E-2</v>
      </c>
      <c r="D2569" s="6">
        <v>7.8637154941059301E-2</v>
      </c>
      <c r="E2569" s="16">
        <v>6.712671182558165E-2</v>
      </c>
      <c r="F2569" s="6">
        <v>8.9862289003120294E-2</v>
      </c>
      <c r="G2569" s="16">
        <v>0.11607242794051736</v>
      </c>
      <c r="H2569" s="16">
        <v>9.9198636965293754E-2</v>
      </c>
      <c r="I2569" s="16">
        <v>0.10667701304363474</v>
      </c>
      <c r="J2569" s="16">
        <v>8.6989255208542587E-2</v>
      </c>
      <c r="K2569" s="16">
        <v>0.10643876626894827</v>
      </c>
      <c r="L2569" s="16">
        <v>7.8603395227747064E-2</v>
      </c>
    </row>
    <row r="2570" spans="1:13" x14ac:dyDescent="0.25">
      <c r="A2570" s="59" t="s">
        <v>248</v>
      </c>
      <c r="B2570" s="17">
        <v>1</v>
      </c>
      <c r="C2570" s="18">
        <v>1</v>
      </c>
      <c r="D2570" s="8">
        <v>1</v>
      </c>
      <c r="E2570" s="18">
        <v>1</v>
      </c>
      <c r="F2570" s="8">
        <v>1</v>
      </c>
      <c r="G2570" s="18">
        <v>1</v>
      </c>
      <c r="H2570" s="18">
        <v>1</v>
      </c>
      <c r="I2570" s="18">
        <v>1</v>
      </c>
      <c r="J2570" s="18">
        <v>1</v>
      </c>
      <c r="K2570" s="18">
        <v>1</v>
      </c>
      <c r="L2570" s="18">
        <v>1</v>
      </c>
    </row>
    <row r="2571" spans="1:13" s="36" customFormat="1" x14ac:dyDescent="0.25">
      <c r="A2571" s="31" t="s">
        <v>249</v>
      </c>
      <c r="B2571" s="32">
        <v>500.00123000000167</v>
      </c>
      <c r="C2571" s="33">
        <v>499.99759500000073</v>
      </c>
      <c r="D2571" s="34">
        <v>499.99990500000081</v>
      </c>
      <c r="E2571" s="33">
        <v>499.99946499999976</v>
      </c>
      <c r="F2571" s="34">
        <v>499.99749303621172</v>
      </c>
      <c r="G2571" s="33">
        <v>500.01107954545398</v>
      </c>
      <c r="H2571" s="33">
        <v>500.00687022900661</v>
      </c>
      <c r="I2571" s="33">
        <v>500.01400000000001</v>
      </c>
      <c r="J2571" s="33">
        <v>500.01131639722877</v>
      </c>
      <c r="K2571" s="33">
        <v>500.00367231638393</v>
      </c>
      <c r="L2571" s="33">
        <v>499.99706601466994</v>
      </c>
    </row>
    <row r="2572" spans="1:13" x14ac:dyDescent="0.25">
      <c r="A2572" s="41" t="s">
        <v>250</v>
      </c>
      <c r="B2572" s="40">
        <v>932</v>
      </c>
      <c r="C2572" s="38">
        <v>590</v>
      </c>
      <c r="D2572" s="39">
        <v>407</v>
      </c>
      <c r="E2572" s="38">
        <v>392</v>
      </c>
      <c r="F2572" s="39">
        <v>359</v>
      </c>
      <c r="G2572" s="38">
        <v>176</v>
      </c>
      <c r="H2572" s="38">
        <v>393</v>
      </c>
      <c r="I2572" s="38">
        <v>200</v>
      </c>
      <c r="J2572" s="38">
        <v>433</v>
      </c>
      <c r="K2572" s="38">
        <v>354</v>
      </c>
      <c r="L2572" s="38">
        <v>409</v>
      </c>
    </row>
    <row r="2574" spans="1:13" x14ac:dyDescent="0.25">
      <c r="A2574" s="62" t="s">
        <v>385</v>
      </c>
      <c r="B2574" s="63">
        <f>B2565+B2566</f>
        <v>0.26565219649559602</v>
      </c>
      <c r="C2574" s="63">
        <f>C2565+C2566</f>
        <v>0.28330282268657714</v>
      </c>
      <c r="D2574" s="63">
        <f t="shared" ref="D2574:L2574" si="321">D2565+D2566</f>
        <v>0.35938836828378984</v>
      </c>
      <c r="E2574" s="63">
        <f t="shared" si="321"/>
        <v>0.31585132796092075</v>
      </c>
      <c r="F2574" s="63">
        <f t="shared" si="321"/>
        <v>0.27005093618853787</v>
      </c>
      <c r="G2574" s="63">
        <f t="shared" si="321"/>
        <v>0.21553897385228427</v>
      </c>
      <c r="H2574" s="63">
        <f t="shared" si="321"/>
        <v>0.21634002993343138</v>
      </c>
      <c r="I2574" s="63">
        <f t="shared" si="321"/>
        <v>0.24672509169743254</v>
      </c>
      <c r="J2574" s="63">
        <f t="shared" si="321"/>
        <v>0.26809323946016905</v>
      </c>
      <c r="K2574" s="63">
        <f t="shared" si="321"/>
        <v>0.23921434475340009</v>
      </c>
      <c r="L2574" s="63">
        <f t="shared" si="321"/>
        <v>0.26091400047335267</v>
      </c>
    </row>
    <row r="2575" spans="1:13" x14ac:dyDescent="0.25">
      <c r="A2575" s="64" t="s">
        <v>377</v>
      </c>
      <c r="B2575" s="63">
        <f>B2567</f>
        <v>0.37229746414823883</v>
      </c>
      <c r="C2575" s="63">
        <f>C2567</f>
        <v>0.35451887523578984</v>
      </c>
      <c r="D2575" s="63">
        <f t="shared" ref="D2575:L2575" si="322">D2567</f>
        <v>0.34282534513681573</v>
      </c>
      <c r="E2575" s="63">
        <f t="shared" si="322"/>
        <v>0.33743032105044379</v>
      </c>
      <c r="F2575" s="63">
        <f t="shared" si="322"/>
        <v>0.34343180550766006</v>
      </c>
      <c r="G2575" s="63">
        <f t="shared" si="322"/>
        <v>0.33566869825043633</v>
      </c>
      <c r="H2575" s="63">
        <f t="shared" si="322"/>
        <v>0.35117227396875428</v>
      </c>
      <c r="I2575" s="63">
        <f t="shared" si="322"/>
        <v>0.28918690276672265</v>
      </c>
      <c r="J2575" s="63">
        <f t="shared" si="322"/>
        <v>0.36288254907856632</v>
      </c>
      <c r="K2575" s="63">
        <f t="shared" si="322"/>
        <v>0.33686165016867115</v>
      </c>
      <c r="L2575" s="63">
        <f t="shared" si="322"/>
        <v>0.31250403425350176</v>
      </c>
    </row>
    <row r="2576" spans="1:13" x14ac:dyDescent="0.25">
      <c r="A2576" s="65" t="s">
        <v>386</v>
      </c>
      <c r="B2576" s="63">
        <f>B2568+B2569</f>
        <v>0.36205033935616504</v>
      </c>
      <c r="C2576" s="63">
        <f>C2568+C2569</f>
        <v>0.36217830207763302</v>
      </c>
      <c r="D2576" s="63">
        <f t="shared" ref="D2576:L2576" si="323">D2568+D2569</f>
        <v>0.29778628657939432</v>
      </c>
      <c r="E2576" s="63">
        <f t="shared" si="323"/>
        <v>0.34671835098863546</v>
      </c>
      <c r="F2576" s="63">
        <f t="shared" si="323"/>
        <v>0.38651725830380201</v>
      </c>
      <c r="G2576" s="63">
        <f t="shared" si="323"/>
        <v>0.44879232789727952</v>
      </c>
      <c r="H2576" s="63">
        <f t="shared" si="323"/>
        <v>0.43248769609781423</v>
      </c>
      <c r="I2576" s="63">
        <f t="shared" si="323"/>
        <v>0.46408800553584489</v>
      </c>
      <c r="J2576" s="63">
        <f t="shared" si="323"/>
        <v>0.36902421146126463</v>
      </c>
      <c r="K2576" s="63">
        <f t="shared" si="323"/>
        <v>0.42392400507792882</v>
      </c>
      <c r="L2576" s="63">
        <f t="shared" si="323"/>
        <v>0.42658196527314562</v>
      </c>
    </row>
    <row r="2577" spans="1:13" x14ac:dyDescent="0.25">
      <c r="A2577"/>
    </row>
    <row r="2578" spans="1:13" x14ac:dyDescent="0.25">
      <c r="A2578" s="60" t="s">
        <v>374</v>
      </c>
      <c r="B2578" s="61">
        <v>3.0983166281410961</v>
      </c>
      <c r="C2578" s="61">
        <v>3.0800297949433126</v>
      </c>
      <c r="D2578" s="61">
        <v>2.9184236845005032</v>
      </c>
      <c r="E2578" s="61">
        <v>3.011389012186243</v>
      </c>
      <c r="F2578" s="61">
        <v>3.121658548705819</v>
      </c>
      <c r="G2578" s="61">
        <v>3.3035870227875637</v>
      </c>
      <c r="H2578" s="61">
        <v>3.2669841177754861</v>
      </c>
      <c r="I2578" s="61">
        <v>3.2580037758942755</v>
      </c>
      <c r="J2578" s="61">
        <v>3.126999435116709</v>
      </c>
      <c r="K2578" s="61">
        <v>3.2197252223571233</v>
      </c>
      <c r="L2578" s="61">
        <v>3.1830260128665779</v>
      </c>
    </row>
    <row r="2579" spans="1:13" x14ac:dyDescent="0.25">
      <c r="A2579"/>
    </row>
    <row r="2580" spans="1:13" x14ac:dyDescent="0.25">
      <c r="A2580" s="71" t="s">
        <v>396</v>
      </c>
      <c r="B2580" s="71" t="s">
        <v>397</v>
      </c>
    </row>
    <row r="2581" spans="1:13" x14ac:dyDescent="0.25">
      <c r="A2581" s="71" t="s">
        <v>398</v>
      </c>
      <c r="B2581" s="71" t="s">
        <v>399</v>
      </c>
    </row>
    <row r="2583" spans="1:13" x14ac:dyDescent="0.25">
      <c r="A2583" s="30" t="s">
        <v>326</v>
      </c>
      <c r="B2583" s="1"/>
      <c r="C2583" s="1"/>
      <c r="D2583" s="1"/>
      <c r="E2583" s="1"/>
      <c r="F2583" s="1"/>
      <c r="G2583" s="1"/>
      <c r="H2583" s="1"/>
      <c r="I2583" s="1"/>
      <c r="J2583" s="1"/>
      <c r="K2583" s="1"/>
      <c r="L2583" s="1"/>
      <c r="M2583" s="2"/>
    </row>
    <row r="2585" spans="1:13" x14ac:dyDescent="0.25">
      <c r="B2585" s="10" t="s">
        <v>0</v>
      </c>
      <c r="C2585" s="11" t="s">
        <v>1</v>
      </c>
      <c r="D2585" s="12" t="s">
        <v>2</v>
      </c>
      <c r="E2585" s="11" t="s">
        <v>3</v>
      </c>
      <c r="F2585" s="12" t="s">
        <v>4</v>
      </c>
      <c r="G2585" s="11" t="s">
        <v>5</v>
      </c>
      <c r="H2585" s="11" t="s">
        <v>6</v>
      </c>
      <c r="I2585" s="11" t="s">
        <v>7</v>
      </c>
      <c r="J2585" s="11" t="s">
        <v>8</v>
      </c>
      <c r="K2585" s="11" t="s">
        <v>9</v>
      </c>
      <c r="L2585" s="11" t="s">
        <v>10</v>
      </c>
    </row>
    <row r="2586" spans="1:13" x14ac:dyDescent="0.25">
      <c r="A2586" s="27" t="s">
        <v>201</v>
      </c>
      <c r="B2586" s="13">
        <v>7.0743465971073408E-2</v>
      </c>
      <c r="C2586" s="14">
        <v>8.8194634216190379E-2</v>
      </c>
      <c r="D2586" s="4">
        <v>6.853989302257954E-2</v>
      </c>
      <c r="E2586" s="14">
        <v>7.9712375292241594E-2</v>
      </c>
      <c r="F2586" s="4">
        <v>6.933182394786383E-2</v>
      </c>
      <c r="G2586" s="14">
        <v>6.3076443192452022E-2</v>
      </c>
      <c r="H2586" s="14">
        <v>6.6162958575123942E-2</v>
      </c>
      <c r="I2586" s="14">
        <v>7.583287667945296E-2</v>
      </c>
      <c r="J2586" s="14">
        <v>6.8694750095725371E-2</v>
      </c>
      <c r="K2586" s="14">
        <v>6.1753783729272115E-2</v>
      </c>
      <c r="L2586" s="14">
        <v>6.6027282311680979E-2</v>
      </c>
    </row>
    <row r="2587" spans="1:13" x14ac:dyDescent="0.25">
      <c r="A2587" s="28" t="s">
        <v>202</v>
      </c>
      <c r="B2587" s="15">
        <v>0.13209256505228939</v>
      </c>
      <c r="C2587" s="16">
        <v>0.16315092475594789</v>
      </c>
      <c r="D2587" s="6">
        <v>0.18728286558374443</v>
      </c>
      <c r="E2587" s="16">
        <v>0.17290998501368404</v>
      </c>
      <c r="F2587" s="6">
        <v>0.13778230642939146</v>
      </c>
      <c r="G2587" s="16">
        <v>0.12811875191402025</v>
      </c>
      <c r="H2587" s="16">
        <v>0.16033062141130908</v>
      </c>
      <c r="I2587" s="16">
        <v>0.12082161699472412</v>
      </c>
      <c r="J2587" s="16">
        <v>0.15125292776283586</v>
      </c>
      <c r="K2587" s="16">
        <v>0.13548459813571986</v>
      </c>
      <c r="L2587" s="16">
        <v>0.15571142715751884</v>
      </c>
    </row>
    <row r="2588" spans="1:13" x14ac:dyDescent="0.25">
      <c r="A2588" s="28" t="s">
        <v>77</v>
      </c>
      <c r="B2588" s="15">
        <v>0.24548965609544615</v>
      </c>
      <c r="C2588" s="16">
        <v>0.27497676263822857</v>
      </c>
      <c r="D2588" s="6">
        <v>0.22569881288277444</v>
      </c>
      <c r="E2588" s="16">
        <v>0.23703852363122013</v>
      </c>
      <c r="F2588" s="6">
        <v>0.22213091876226673</v>
      </c>
      <c r="G2588" s="16">
        <v>0.21455604108772616</v>
      </c>
      <c r="H2588" s="16">
        <v>0.2265256406146077</v>
      </c>
      <c r="I2588" s="16">
        <v>0.22169679248981042</v>
      </c>
      <c r="J2588" s="16">
        <v>0.26700504238010309</v>
      </c>
      <c r="K2588" s="16">
        <v>0.27466888661269717</v>
      </c>
      <c r="L2588" s="16">
        <v>0.24220044322998485</v>
      </c>
    </row>
    <row r="2589" spans="1:13" x14ac:dyDescent="0.25">
      <c r="A2589" s="28" t="s">
        <v>203</v>
      </c>
      <c r="B2589" s="15">
        <v>0.34936834055388305</v>
      </c>
      <c r="C2589" s="16">
        <v>0.28138353345479611</v>
      </c>
      <c r="D2589" s="6">
        <v>0.319408430687602</v>
      </c>
      <c r="E2589" s="16">
        <v>0.31675089892346198</v>
      </c>
      <c r="F2589" s="6">
        <v>0.36434333096934757</v>
      </c>
      <c r="G2589" s="16">
        <v>0.37944159191926941</v>
      </c>
      <c r="H2589" s="16">
        <v>0.35366486058461211</v>
      </c>
      <c r="I2589" s="16">
        <v>0.38426024071325993</v>
      </c>
      <c r="J2589" s="16">
        <v>0.30025117214437197</v>
      </c>
      <c r="K2589" s="16">
        <v>0.31382311881325176</v>
      </c>
      <c r="L2589" s="16">
        <v>0.31811433612324341</v>
      </c>
    </row>
    <row r="2590" spans="1:13" x14ac:dyDescent="0.25">
      <c r="A2590" s="28" t="s">
        <v>204</v>
      </c>
      <c r="B2590" s="15">
        <v>0.20230597232730801</v>
      </c>
      <c r="C2590" s="16">
        <v>0.19229414493483707</v>
      </c>
      <c r="D2590" s="6">
        <v>0.19906999782329959</v>
      </c>
      <c r="E2590" s="16">
        <v>0.19358821713939231</v>
      </c>
      <c r="F2590" s="6">
        <v>0.20641161989113041</v>
      </c>
      <c r="G2590" s="16">
        <v>0.21480717188653217</v>
      </c>
      <c r="H2590" s="16">
        <v>0.19331591881434723</v>
      </c>
      <c r="I2590" s="16">
        <v>0.19738847312275265</v>
      </c>
      <c r="J2590" s="16">
        <v>0.21279610761696383</v>
      </c>
      <c r="K2590" s="16">
        <v>0.21426961270905914</v>
      </c>
      <c r="L2590" s="16">
        <v>0.2179465111775718</v>
      </c>
    </row>
    <row r="2591" spans="1:13" x14ac:dyDescent="0.25">
      <c r="A2591" s="59" t="s">
        <v>248</v>
      </c>
      <c r="B2591" s="17">
        <v>1</v>
      </c>
      <c r="C2591" s="18">
        <v>1</v>
      </c>
      <c r="D2591" s="8">
        <v>1</v>
      </c>
      <c r="E2591" s="18">
        <v>1</v>
      </c>
      <c r="F2591" s="8">
        <v>1</v>
      </c>
      <c r="G2591" s="18">
        <v>1</v>
      </c>
      <c r="H2591" s="18">
        <v>1</v>
      </c>
      <c r="I2591" s="18">
        <v>1</v>
      </c>
      <c r="J2591" s="18">
        <v>1</v>
      </c>
      <c r="K2591" s="18">
        <v>1</v>
      </c>
      <c r="L2591" s="18">
        <v>1</v>
      </c>
    </row>
    <row r="2592" spans="1:13" s="36" customFormat="1" x14ac:dyDescent="0.25">
      <c r="A2592" s="31" t="s">
        <v>249</v>
      </c>
      <c r="B2592" s="32">
        <v>500.00123000000144</v>
      </c>
      <c r="C2592" s="33">
        <v>499.9975950000009</v>
      </c>
      <c r="D2592" s="34">
        <v>499.99990500000081</v>
      </c>
      <c r="E2592" s="33">
        <v>499.9994649999997</v>
      </c>
      <c r="F2592" s="34">
        <v>499.99749303621161</v>
      </c>
      <c r="G2592" s="33">
        <v>500.01107954545415</v>
      </c>
      <c r="H2592" s="33">
        <v>500.00687022900701</v>
      </c>
      <c r="I2592" s="33">
        <v>500.01400000000001</v>
      </c>
      <c r="J2592" s="33">
        <v>500.01131639722837</v>
      </c>
      <c r="K2592" s="33">
        <v>500.00367231638381</v>
      </c>
      <c r="L2592" s="33">
        <v>499.99706601467039</v>
      </c>
    </row>
    <row r="2593" spans="1:14" x14ac:dyDescent="0.25">
      <c r="A2593" s="41" t="s">
        <v>250</v>
      </c>
      <c r="B2593" s="40">
        <v>932</v>
      </c>
      <c r="C2593" s="38">
        <v>590</v>
      </c>
      <c r="D2593" s="39">
        <v>407</v>
      </c>
      <c r="E2593" s="38">
        <v>392</v>
      </c>
      <c r="F2593" s="39">
        <v>359</v>
      </c>
      <c r="G2593" s="38">
        <v>176</v>
      </c>
      <c r="H2593" s="38">
        <v>393</v>
      </c>
      <c r="I2593" s="38">
        <v>200</v>
      </c>
      <c r="J2593" s="38">
        <v>433</v>
      </c>
      <c r="K2593" s="38">
        <v>354</v>
      </c>
      <c r="L2593" s="38">
        <v>409</v>
      </c>
    </row>
    <row r="2595" spans="1:14" x14ac:dyDescent="0.25">
      <c r="A2595" s="62" t="s">
        <v>385</v>
      </c>
      <c r="B2595" s="63">
        <f>B2586+B2587</f>
        <v>0.20283603102336278</v>
      </c>
      <c r="C2595" s="63">
        <f>C2586+C2587</f>
        <v>0.25134555897213828</v>
      </c>
      <c r="D2595" s="63">
        <f t="shared" ref="D2595:L2595" si="324">D2586+D2587</f>
        <v>0.25582275860632397</v>
      </c>
      <c r="E2595" s="63">
        <f t="shared" si="324"/>
        <v>0.25262236030592566</v>
      </c>
      <c r="F2595" s="63">
        <f t="shared" si="324"/>
        <v>0.20711413037725529</v>
      </c>
      <c r="G2595" s="63">
        <f t="shared" si="324"/>
        <v>0.19119519510647226</v>
      </c>
      <c r="H2595" s="63">
        <f t="shared" si="324"/>
        <v>0.22649357998643302</v>
      </c>
      <c r="I2595" s="63">
        <f t="shared" si="324"/>
        <v>0.19665449367417709</v>
      </c>
      <c r="J2595" s="63">
        <f t="shared" si="324"/>
        <v>0.21994767785856123</v>
      </c>
      <c r="K2595" s="63">
        <f t="shared" si="324"/>
        <v>0.19723838186499199</v>
      </c>
      <c r="L2595" s="63">
        <f t="shared" si="324"/>
        <v>0.22173870946919982</v>
      </c>
    </row>
    <row r="2596" spans="1:14" x14ac:dyDescent="0.25">
      <c r="A2596" s="64" t="s">
        <v>377</v>
      </c>
      <c r="B2596" s="63">
        <f>B2588</f>
        <v>0.24548965609544615</v>
      </c>
      <c r="C2596" s="63">
        <f>C2588</f>
        <v>0.27497676263822857</v>
      </c>
      <c r="D2596" s="63">
        <f t="shared" ref="D2596:L2596" si="325">D2588</f>
        <v>0.22569881288277444</v>
      </c>
      <c r="E2596" s="63">
        <f t="shared" si="325"/>
        <v>0.23703852363122013</v>
      </c>
      <c r="F2596" s="63">
        <f t="shared" si="325"/>
        <v>0.22213091876226673</v>
      </c>
      <c r="G2596" s="63">
        <f t="shared" si="325"/>
        <v>0.21455604108772616</v>
      </c>
      <c r="H2596" s="63">
        <f t="shared" si="325"/>
        <v>0.2265256406146077</v>
      </c>
      <c r="I2596" s="63">
        <f t="shared" si="325"/>
        <v>0.22169679248981042</v>
      </c>
      <c r="J2596" s="63">
        <f t="shared" si="325"/>
        <v>0.26700504238010309</v>
      </c>
      <c r="K2596" s="63">
        <f t="shared" si="325"/>
        <v>0.27466888661269717</v>
      </c>
      <c r="L2596" s="63">
        <f t="shared" si="325"/>
        <v>0.24220044322998485</v>
      </c>
    </row>
    <row r="2597" spans="1:14" x14ac:dyDescent="0.25">
      <c r="A2597" s="65" t="s">
        <v>386</v>
      </c>
      <c r="B2597" s="63">
        <f>B2589+B2590</f>
        <v>0.55167431288119106</v>
      </c>
      <c r="C2597" s="63">
        <f>C2589+C2590</f>
        <v>0.47367767838963315</v>
      </c>
      <c r="D2597" s="63">
        <f t="shared" ref="D2597:L2597" si="326">D2589+D2590</f>
        <v>0.51847842851090165</v>
      </c>
      <c r="E2597" s="63">
        <f t="shared" si="326"/>
        <v>0.51033911606285431</v>
      </c>
      <c r="F2597" s="63">
        <f t="shared" si="326"/>
        <v>0.57075495086047801</v>
      </c>
      <c r="G2597" s="63">
        <f t="shared" si="326"/>
        <v>0.59424876380580161</v>
      </c>
      <c r="H2597" s="63">
        <f t="shared" si="326"/>
        <v>0.54698077939895939</v>
      </c>
      <c r="I2597" s="63">
        <f t="shared" si="326"/>
        <v>0.58164871383601258</v>
      </c>
      <c r="J2597" s="63">
        <f t="shared" si="326"/>
        <v>0.51304727976133579</v>
      </c>
      <c r="K2597" s="63">
        <f t="shared" si="326"/>
        <v>0.52809273152231095</v>
      </c>
      <c r="L2597" s="63">
        <f t="shared" si="326"/>
        <v>0.53606084730081527</v>
      </c>
    </row>
    <row r="2598" spans="1:14" x14ac:dyDescent="0.25">
      <c r="A2598"/>
    </row>
    <row r="2599" spans="1:14" x14ac:dyDescent="0.25">
      <c r="A2599" s="60" t="s">
        <v>374</v>
      </c>
      <c r="B2599" s="61">
        <v>3.4804007882140611</v>
      </c>
      <c r="C2599" s="61">
        <v>3.3264316301361401</v>
      </c>
      <c r="D2599" s="61">
        <v>3.3931857747052954</v>
      </c>
      <c r="E2599" s="61">
        <v>3.3715925976040801</v>
      </c>
      <c r="F2599" s="61">
        <v>3.5007206164264884</v>
      </c>
      <c r="G2599" s="61">
        <v>3.5547842973934101</v>
      </c>
      <c r="H2599" s="61">
        <v>3.4476401596517507</v>
      </c>
      <c r="I2599" s="61">
        <v>3.5065498166051356</v>
      </c>
      <c r="J2599" s="61">
        <v>3.4372009594240125</v>
      </c>
      <c r="K2599" s="61">
        <v>3.4833701786371041</v>
      </c>
      <c r="L2599" s="61">
        <v>3.4662413666975085</v>
      </c>
    </row>
    <row r="2600" spans="1:14" x14ac:dyDescent="0.25">
      <c r="A2600"/>
    </row>
    <row r="2601" spans="1:14" x14ac:dyDescent="0.25">
      <c r="A2601" s="71" t="s">
        <v>396</v>
      </c>
      <c r="B2601" s="71" t="s">
        <v>397</v>
      </c>
    </row>
    <row r="2602" spans="1:14" x14ac:dyDescent="0.25">
      <c r="A2602" s="71" t="s">
        <v>398</v>
      </c>
      <c r="B2602" s="71" t="s">
        <v>399</v>
      </c>
    </row>
    <row r="2604" spans="1:14" x14ac:dyDescent="0.25">
      <c r="A2604" s="30" t="s">
        <v>327</v>
      </c>
      <c r="B2604" s="1"/>
      <c r="C2604" s="1"/>
      <c r="D2604" s="1"/>
      <c r="E2604" s="1"/>
      <c r="F2604" s="1"/>
      <c r="G2604" s="1"/>
      <c r="H2604" s="1"/>
      <c r="I2604" s="1"/>
      <c r="J2604" s="1"/>
      <c r="K2604" s="1"/>
      <c r="L2604" s="1"/>
      <c r="M2604" s="1"/>
      <c r="N2604" s="1"/>
    </row>
    <row r="2606" spans="1:14" x14ac:dyDescent="0.25">
      <c r="B2606" s="10" t="s">
        <v>0</v>
      </c>
      <c r="C2606" s="11" t="s">
        <v>1</v>
      </c>
      <c r="D2606" s="12" t="s">
        <v>2</v>
      </c>
      <c r="E2606" s="11" t="s">
        <v>3</v>
      </c>
      <c r="F2606" s="12" t="s">
        <v>4</v>
      </c>
      <c r="G2606" s="11" t="s">
        <v>5</v>
      </c>
      <c r="H2606" s="11" t="s">
        <v>6</v>
      </c>
      <c r="I2606" s="11" t="s">
        <v>7</v>
      </c>
      <c r="J2606" s="11" t="s">
        <v>8</v>
      </c>
      <c r="K2606" s="11" t="s">
        <v>9</v>
      </c>
      <c r="L2606" s="11" t="s">
        <v>10</v>
      </c>
      <c r="M2606" s="11" t="s">
        <v>11</v>
      </c>
      <c r="N2606" s="11" t="s">
        <v>12</v>
      </c>
    </row>
    <row r="2607" spans="1:14" x14ac:dyDescent="0.25">
      <c r="A2607" s="27" t="s">
        <v>205</v>
      </c>
      <c r="B2607" s="13">
        <v>0.63388669063874015</v>
      </c>
      <c r="C2607" s="14">
        <v>0.71718485965917611</v>
      </c>
      <c r="D2607" s="4">
        <v>0.73911812043244196</v>
      </c>
      <c r="E2607" s="14">
        <v>0.72250577308117681</v>
      </c>
      <c r="F2607" s="4">
        <v>0.71994567103679041</v>
      </c>
      <c r="G2607" s="14">
        <v>0.72740774494201577</v>
      </c>
      <c r="H2607" s="14">
        <v>0.72518545546702451</v>
      </c>
      <c r="I2607" s="14">
        <v>0.7158949549412611</v>
      </c>
      <c r="J2607" s="14">
        <v>0.71799114015433385</v>
      </c>
      <c r="K2607" s="14">
        <v>0.72946978355526182</v>
      </c>
      <c r="L2607" s="14">
        <v>0.71342814725563086</v>
      </c>
      <c r="M2607" s="14">
        <v>0.74474800862847701</v>
      </c>
      <c r="N2607" s="14">
        <v>0.82780925043460074</v>
      </c>
    </row>
    <row r="2608" spans="1:14" x14ac:dyDescent="0.25">
      <c r="A2608" s="28" t="s">
        <v>206</v>
      </c>
      <c r="B2608" s="15">
        <v>0.23299668682815131</v>
      </c>
      <c r="C2608" s="16">
        <v>0.17692612101464142</v>
      </c>
      <c r="D2608" s="6">
        <v>0.16555582145560674</v>
      </c>
      <c r="E2608" s="16">
        <v>0.18729360040415269</v>
      </c>
      <c r="F2608" s="6">
        <v>0.21268741737423758</v>
      </c>
      <c r="G2608" s="16">
        <v>0.19217812787102992</v>
      </c>
      <c r="H2608" s="16">
        <v>0.20102726323862177</v>
      </c>
      <c r="I2608" s="16">
        <v>0.20319031067130161</v>
      </c>
      <c r="J2608" s="16">
        <v>0.19390531115000154</v>
      </c>
      <c r="K2608" s="16">
        <v>0.16269937000462723</v>
      </c>
      <c r="L2608" s="16">
        <v>0.17398928502270011</v>
      </c>
      <c r="M2608" s="16">
        <v>0.18236661095299384</v>
      </c>
      <c r="N2608" s="16">
        <v>0.13632985083020099</v>
      </c>
    </row>
    <row r="2609" spans="1:14" x14ac:dyDescent="0.25">
      <c r="A2609" s="28" t="s">
        <v>77</v>
      </c>
      <c r="B2609" s="15">
        <v>4.6794944884435585E-2</v>
      </c>
      <c r="C2609" s="16">
        <v>4.4788535432855207E-2</v>
      </c>
      <c r="D2609" s="6">
        <v>3.6789016989913319E-2</v>
      </c>
      <c r="E2609" s="16">
        <v>3.0865833026441403E-2</v>
      </c>
      <c r="F2609" s="6">
        <v>2.7187322944794735E-2</v>
      </c>
      <c r="G2609" s="16">
        <v>3.2583937060485547E-2</v>
      </c>
      <c r="H2609" s="16">
        <v>3.0533931594832996E-2</v>
      </c>
      <c r="I2609" s="16">
        <v>3.0844136364181846E-2</v>
      </c>
      <c r="J2609" s="16">
        <v>2.547217176147052E-2</v>
      </c>
      <c r="K2609" s="16">
        <v>4.8384672880933753E-2</v>
      </c>
      <c r="L2609" s="16">
        <v>4.6646728489360446E-2</v>
      </c>
      <c r="M2609" s="16">
        <v>1.90377295612905E-2</v>
      </c>
      <c r="N2609" s="16">
        <v>1.9623615821142835E-2</v>
      </c>
    </row>
    <row r="2610" spans="1:14" x14ac:dyDescent="0.25">
      <c r="A2610" s="28" t="s">
        <v>207</v>
      </c>
      <c r="B2610" s="15">
        <v>2.806217096705944E-2</v>
      </c>
      <c r="C2610" s="16">
        <v>2.4557398121084838E-2</v>
      </c>
      <c r="D2610" s="6">
        <v>1.3372102540699517E-2</v>
      </c>
      <c r="E2610" s="16">
        <v>1.8879090200626551E-2</v>
      </c>
      <c r="F2610" s="6">
        <v>2.5603470992333691E-2</v>
      </c>
      <c r="G2610" s="16">
        <v>1.8320616759060427E-2</v>
      </c>
      <c r="H2610" s="16">
        <v>2.5443416299114424E-2</v>
      </c>
      <c r="I2610" s="19"/>
      <c r="J2610" s="16">
        <v>2.8270953682803471E-2</v>
      </c>
      <c r="K2610" s="16">
        <v>2.1646451184256881E-2</v>
      </c>
      <c r="L2610" s="16">
        <v>1.7449491146158361E-2</v>
      </c>
      <c r="M2610" s="16">
        <v>1.7867016452043694E-2</v>
      </c>
      <c r="N2610" s="16">
        <v>7.442597378464838E-3</v>
      </c>
    </row>
    <row r="2611" spans="1:14" x14ac:dyDescent="0.25">
      <c r="A2611" s="28" t="s">
        <v>208</v>
      </c>
      <c r="B2611" s="15">
        <v>5.8259506681613546E-2</v>
      </c>
      <c r="C2611" s="16">
        <v>3.6543085772242377E-2</v>
      </c>
      <c r="D2611" s="6">
        <v>4.5164938581338444E-2</v>
      </c>
      <c r="E2611" s="16">
        <v>4.0455703287602597E-2</v>
      </c>
      <c r="F2611" s="6">
        <v>1.4576117651843391E-2</v>
      </c>
      <c r="G2611" s="16">
        <v>2.9509573367408292E-2</v>
      </c>
      <c r="H2611" s="16">
        <v>1.7809933400406174E-2</v>
      </c>
      <c r="I2611" s="16">
        <v>5.0070598023255419E-2</v>
      </c>
      <c r="J2611" s="16">
        <v>3.4360423251390604E-2</v>
      </c>
      <c r="K2611" s="16">
        <v>3.7799722374920491E-2</v>
      </c>
      <c r="L2611" s="16">
        <v>4.8486348086150259E-2</v>
      </c>
      <c r="M2611" s="16">
        <v>3.5980634405194986E-2</v>
      </c>
      <c r="N2611" s="16">
        <v>8.7946855355906777E-3</v>
      </c>
    </row>
    <row r="2612" spans="1:14" x14ac:dyDescent="0.25">
      <c r="A2612" s="59" t="s">
        <v>248</v>
      </c>
      <c r="B2612" s="17">
        <v>1</v>
      </c>
      <c r="C2612" s="18">
        <v>1</v>
      </c>
      <c r="D2612" s="8">
        <v>1</v>
      </c>
      <c r="E2612" s="18">
        <v>1</v>
      </c>
      <c r="F2612" s="8">
        <v>1</v>
      </c>
      <c r="G2612" s="18">
        <v>1</v>
      </c>
      <c r="H2612" s="18">
        <v>1</v>
      </c>
      <c r="I2612" s="18">
        <v>1</v>
      </c>
      <c r="J2612" s="18">
        <v>1</v>
      </c>
      <c r="K2612" s="18">
        <v>1</v>
      </c>
      <c r="L2612" s="18">
        <v>1</v>
      </c>
      <c r="M2612" s="18">
        <v>1</v>
      </c>
      <c r="N2612" s="18">
        <v>1</v>
      </c>
    </row>
    <row r="2613" spans="1:14" s="36" customFormat="1" x14ac:dyDescent="0.25">
      <c r="A2613" s="31" t="s">
        <v>249</v>
      </c>
      <c r="B2613" s="32">
        <v>500.00122999999962</v>
      </c>
      <c r="C2613" s="33">
        <v>499.99759500000238</v>
      </c>
      <c r="D2613" s="34">
        <v>499.99990499999871</v>
      </c>
      <c r="E2613" s="33">
        <v>499.99946499999896</v>
      </c>
      <c r="F2613" s="34">
        <v>499.99749303621127</v>
      </c>
      <c r="G2613" s="33">
        <v>500.01107954545523</v>
      </c>
      <c r="H2613" s="33">
        <v>500.00687022900854</v>
      </c>
      <c r="I2613" s="33">
        <v>500.01399999999927</v>
      </c>
      <c r="J2613" s="33">
        <v>500.01131639722871</v>
      </c>
      <c r="K2613" s="33">
        <v>500.00367231638319</v>
      </c>
      <c r="L2613" s="33">
        <v>499.99706601466863</v>
      </c>
      <c r="M2613" s="33">
        <v>500.005503512882</v>
      </c>
      <c r="N2613" s="33">
        <v>499.99633251834013</v>
      </c>
    </row>
    <row r="2614" spans="1:14" x14ac:dyDescent="0.25">
      <c r="A2614" s="41" t="s">
        <v>250</v>
      </c>
      <c r="B2614" s="40">
        <v>932</v>
      </c>
      <c r="C2614" s="38">
        <v>590</v>
      </c>
      <c r="D2614" s="39">
        <v>407</v>
      </c>
      <c r="E2614" s="38">
        <v>392</v>
      </c>
      <c r="F2614" s="39">
        <v>359</v>
      </c>
      <c r="G2614" s="38">
        <v>176</v>
      </c>
      <c r="H2614" s="38">
        <v>393</v>
      </c>
      <c r="I2614" s="38">
        <v>200</v>
      </c>
      <c r="J2614" s="38">
        <v>433</v>
      </c>
      <c r="K2614" s="38">
        <v>354</v>
      </c>
      <c r="L2614" s="38">
        <v>409</v>
      </c>
      <c r="M2614" s="38">
        <v>427</v>
      </c>
      <c r="N2614" s="38">
        <v>409</v>
      </c>
    </row>
    <row r="2616" spans="1:14" x14ac:dyDescent="0.25">
      <c r="A2616" s="62" t="s">
        <v>387</v>
      </c>
      <c r="B2616" s="63">
        <f>B2607+B2608</f>
        <v>0.86688337746689148</v>
      </c>
      <c r="C2616" s="63">
        <f>C2607+C2608</f>
        <v>0.89411098067381756</v>
      </c>
      <c r="D2616" s="63">
        <f t="shared" ref="D2616:N2616" si="327">D2607+D2608</f>
        <v>0.90467394188804873</v>
      </c>
      <c r="E2616" s="63">
        <f t="shared" si="327"/>
        <v>0.90979937348532947</v>
      </c>
      <c r="F2616" s="63">
        <f t="shared" si="327"/>
        <v>0.93263308841102799</v>
      </c>
      <c r="G2616" s="63">
        <f t="shared" si="327"/>
        <v>0.91958587281304571</v>
      </c>
      <c r="H2616" s="63">
        <f t="shared" si="327"/>
        <v>0.92621271870564625</v>
      </c>
      <c r="I2616" s="63">
        <f t="shared" si="327"/>
        <v>0.91908526561256276</v>
      </c>
      <c r="J2616" s="63">
        <f t="shared" si="327"/>
        <v>0.91189645130433539</v>
      </c>
      <c r="K2616" s="63">
        <f t="shared" si="327"/>
        <v>0.89216915355988902</v>
      </c>
      <c r="L2616" s="63">
        <f t="shared" si="327"/>
        <v>0.88741743227833103</v>
      </c>
      <c r="M2616" s="63">
        <f t="shared" si="327"/>
        <v>0.92711461958147079</v>
      </c>
      <c r="N2616" s="63">
        <f t="shared" si="327"/>
        <v>0.96413910126480173</v>
      </c>
    </row>
    <row r="2617" spans="1:14" x14ac:dyDescent="0.25">
      <c r="A2617" s="64" t="s">
        <v>377</v>
      </c>
      <c r="B2617" s="63">
        <f>B2609</f>
        <v>4.6794944884435585E-2</v>
      </c>
      <c r="C2617" s="63">
        <f>C2609</f>
        <v>4.4788535432855207E-2</v>
      </c>
      <c r="D2617" s="63">
        <f t="shared" ref="D2617:N2617" si="328">D2609</f>
        <v>3.6789016989913319E-2</v>
      </c>
      <c r="E2617" s="63">
        <f t="shared" si="328"/>
        <v>3.0865833026441403E-2</v>
      </c>
      <c r="F2617" s="63">
        <f t="shared" si="328"/>
        <v>2.7187322944794735E-2</v>
      </c>
      <c r="G2617" s="63">
        <f t="shared" si="328"/>
        <v>3.2583937060485547E-2</v>
      </c>
      <c r="H2617" s="63">
        <f t="shared" si="328"/>
        <v>3.0533931594832996E-2</v>
      </c>
      <c r="I2617" s="63">
        <f t="shared" si="328"/>
        <v>3.0844136364181846E-2</v>
      </c>
      <c r="J2617" s="63">
        <f t="shared" si="328"/>
        <v>2.547217176147052E-2</v>
      </c>
      <c r="K2617" s="63">
        <f t="shared" si="328"/>
        <v>4.8384672880933753E-2</v>
      </c>
      <c r="L2617" s="63">
        <f t="shared" si="328"/>
        <v>4.6646728489360446E-2</v>
      </c>
      <c r="M2617" s="63">
        <f t="shared" si="328"/>
        <v>1.90377295612905E-2</v>
      </c>
      <c r="N2617" s="63">
        <f t="shared" si="328"/>
        <v>1.9623615821142835E-2</v>
      </c>
    </row>
    <row r="2618" spans="1:14" x14ac:dyDescent="0.25">
      <c r="A2618" s="65" t="s">
        <v>388</v>
      </c>
      <c r="B2618" s="63">
        <f>B2610+B2611</f>
        <v>8.632167764867299E-2</v>
      </c>
      <c r="C2618" s="63">
        <f>C2610+C2611</f>
        <v>6.1100483893327215E-2</v>
      </c>
      <c r="D2618" s="63">
        <f t="shared" ref="D2618:N2618" si="329">D2610+D2611</f>
        <v>5.8537041122037961E-2</v>
      </c>
      <c r="E2618" s="63">
        <f t="shared" si="329"/>
        <v>5.9334793488229148E-2</v>
      </c>
      <c r="F2618" s="63">
        <f t="shared" si="329"/>
        <v>4.0179588644177082E-2</v>
      </c>
      <c r="G2618" s="63">
        <f t="shared" si="329"/>
        <v>4.7830190126468719E-2</v>
      </c>
      <c r="H2618" s="63">
        <f t="shared" si="329"/>
        <v>4.3253349699520598E-2</v>
      </c>
      <c r="I2618" s="63">
        <f t="shared" si="329"/>
        <v>5.0070598023255419E-2</v>
      </c>
      <c r="J2618" s="63">
        <f t="shared" si="329"/>
        <v>6.2631376934194072E-2</v>
      </c>
      <c r="K2618" s="63">
        <f t="shared" si="329"/>
        <v>5.9446173559177376E-2</v>
      </c>
      <c r="L2618" s="63">
        <f t="shared" si="329"/>
        <v>6.5935839232308613E-2</v>
      </c>
      <c r="M2618" s="63">
        <f t="shared" si="329"/>
        <v>5.384765085723868E-2</v>
      </c>
      <c r="N2618" s="63">
        <f t="shared" si="329"/>
        <v>1.6237282914055517E-2</v>
      </c>
    </row>
    <row r="2619" spans="1:14" x14ac:dyDescent="0.25">
      <c r="A2619"/>
    </row>
    <row r="2620" spans="1:14" x14ac:dyDescent="0.25">
      <c r="A2620" s="60" t="s">
        <v>374</v>
      </c>
      <c r="B2620" s="61">
        <v>1.6438111162246534</v>
      </c>
      <c r="C2620" s="61">
        <v>1.4863477293325782</v>
      </c>
      <c r="D2620" s="61">
        <v>1.4599099173828838</v>
      </c>
      <c r="E2620" s="61">
        <v>1.467485350209325</v>
      </c>
      <c r="F2620" s="61">
        <v>1.4021769468482017</v>
      </c>
      <c r="G2620" s="61">
        <v>1.4303461457388174</v>
      </c>
      <c r="H2620" s="61">
        <v>1.4096651089272549</v>
      </c>
      <c r="I2620" s="61">
        <v>1.4651609754926864</v>
      </c>
      <c r="J2620" s="61">
        <v>1.4671042087269159</v>
      </c>
      <c r="K2620" s="61">
        <v>1.4756069588189462</v>
      </c>
      <c r="L2620" s="61">
        <v>1.5135766077844963</v>
      </c>
      <c r="M2620" s="61">
        <v>1.4179656570524874</v>
      </c>
      <c r="N2620" s="61">
        <v>1.2330836167502439</v>
      </c>
    </row>
    <row r="2621" spans="1:14" x14ac:dyDescent="0.25">
      <c r="A2621"/>
    </row>
    <row r="2622" spans="1:14" x14ac:dyDescent="0.25">
      <c r="A2622" s="71" t="s">
        <v>396</v>
      </c>
      <c r="B2622" s="71" t="s">
        <v>397</v>
      </c>
    </row>
    <row r="2623" spans="1:14" x14ac:dyDescent="0.25">
      <c r="A2623" s="71" t="s">
        <v>398</v>
      </c>
      <c r="B2623" s="71" t="s">
        <v>399</v>
      </c>
    </row>
    <row r="2625" spans="1:14" x14ac:dyDescent="0.25">
      <c r="A2625" s="30" t="s">
        <v>514</v>
      </c>
      <c r="B2625" s="1"/>
      <c r="C2625" s="1"/>
      <c r="D2625" s="1"/>
      <c r="E2625" s="1"/>
      <c r="F2625" s="1"/>
      <c r="G2625" s="1"/>
      <c r="H2625" s="1"/>
      <c r="I2625" s="1"/>
      <c r="J2625" s="1"/>
      <c r="K2625" s="1"/>
      <c r="L2625" s="1"/>
      <c r="M2625" s="1"/>
      <c r="N2625" s="1"/>
    </row>
    <row r="2627" spans="1:14" x14ac:dyDescent="0.25">
      <c r="B2627" s="10" t="s">
        <v>0</v>
      </c>
      <c r="C2627" s="11" t="s">
        <v>1</v>
      </c>
      <c r="D2627" s="12" t="s">
        <v>2</v>
      </c>
      <c r="E2627" s="11" t="s">
        <v>3</v>
      </c>
      <c r="F2627" s="12" t="s">
        <v>4</v>
      </c>
      <c r="G2627" s="11" t="s">
        <v>5</v>
      </c>
      <c r="H2627" s="11" t="s">
        <v>6</v>
      </c>
      <c r="I2627" s="11" t="s">
        <v>7</v>
      </c>
      <c r="J2627" s="11" t="s">
        <v>8</v>
      </c>
      <c r="K2627" s="11" t="s">
        <v>9</v>
      </c>
      <c r="L2627" s="11" t="s">
        <v>10</v>
      </c>
      <c r="M2627" s="11" t="s">
        <v>11</v>
      </c>
      <c r="N2627" s="11" t="s">
        <v>12</v>
      </c>
    </row>
    <row r="2628" spans="1:14" x14ac:dyDescent="0.25">
      <c r="A2628" s="27" t="s">
        <v>209</v>
      </c>
      <c r="B2628" s="13">
        <v>1.1667571297774551E-3</v>
      </c>
      <c r="C2628" s="14">
        <v>8.0664987998592189E-3</v>
      </c>
      <c r="D2628" s="4">
        <v>1.6688903170891587E-3</v>
      </c>
      <c r="E2628" s="14">
        <v>3.296443527194574E-3</v>
      </c>
      <c r="F2628" s="23"/>
      <c r="G2628" s="14">
        <v>7.1316601507125706E-3</v>
      </c>
      <c r="H2628" s="14">
        <v>2.5429676029896844E-3</v>
      </c>
      <c r="I2628" s="14">
        <v>6.1688272728363637E-3</v>
      </c>
      <c r="J2628" s="14">
        <v>2.7726855142770398E-3</v>
      </c>
      <c r="K2628" s="14">
        <v>2.3076101700947979E-3</v>
      </c>
      <c r="L2628" s="14">
        <v>4.7819351507197164E-3</v>
      </c>
      <c r="M2628" s="14">
        <v>6.9619842591896412E-3</v>
      </c>
      <c r="N2628" s="14">
        <v>5.7494309249212176E-3</v>
      </c>
    </row>
    <row r="2629" spans="1:14" x14ac:dyDescent="0.25">
      <c r="A2629" s="28" t="s">
        <v>210</v>
      </c>
      <c r="B2629" s="15">
        <v>2.1006288324530623E-2</v>
      </c>
      <c r="C2629" s="16">
        <v>2.1971475682798017E-2</v>
      </c>
      <c r="D2629" s="6">
        <v>2.340642444722062E-2</v>
      </c>
      <c r="E2629" s="16">
        <v>2.5471977255015665E-2</v>
      </c>
      <c r="F2629" s="6">
        <v>2.9914356116548812E-2</v>
      </c>
      <c r="G2629" s="16">
        <v>1.5246253065983198E-2</v>
      </c>
      <c r="H2629" s="16">
        <v>2.79863839021042E-2</v>
      </c>
      <c r="I2629" s="16">
        <v>3.555900434787828E-2</v>
      </c>
      <c r="J2629" s="16">
        <v>2.658646524859248E-2</v>
      </c>
      <c r="K2629" s="16">
        <v>2.9484811693473459E-2</v>
      </c>
      <c r="L2629" s="16">
        <v>3.0369860361038819E-2</v>
      </c>
      <c r="M2629" s="16">
        <v>3.7828857621473422E-2</v>
      </c>
      <c r="N2629" s="16">
        <v>2.6384056606772215E-2</v>
      </c>
    </row>
    <row r="2630" spans="1:14" x14ac:dyDescent="0.25">
      <c r="A2630" s="28" t="s">
        <v>77</v>
      </c>
      <c r="B2630" s="15">
        <v>0.16532477330105708</v>
      </c>
      <c r="C2630" s="16">
        <v>0.19172585220134927</v>
      </c>
      <c r="D2630" s="6">
        <v>0.17049955239491502</v>
      </c>
      <c r="E2630" s="16">
        <v>0.17650588886130103</v>
      </c>
      <c r="F2630" s="6">
        <v>0.16617242092021636</v>
      </c>
      <c r="G2630" s="16">
        <v>0.16266855450362189</v>
      </c>
      <c r="H2630" s="16">
        <v>0.19084165255744612</v>
      </c>
      <c r="I2630" s="16">
        <v>0.165090377469431</v>
      </c>
      <c r="J2630" s="16">
        <v>0.18670154809429212</v>
      </c>
      <c r="K2630" s="16">
        <v>0.17606848085296545</v>
      </c>
      <c r="L2630" s="16">
        <v>0.15998773586935514</v>
      </c>
      <c r="M2630" s="16">
        <v>0.18353732406224077</v>
      </c>
      <c r="N2630" s="16">
        <v>0.16271390743697406</v>
      </c>
    </row>
    <row r="2631" spans="1:14" x14ac:dyDescent="0.25">
      <c r="A2631" s="28" t="s">
        <v>211</v>
      </c>
      <c r="B2631" s="15">
        <v>0.50505874755548175</v>
      </c>
      <c r="C2631" s="16">
        <v>0.48558275565305442</v>
      </c>
      <c r="D2631" s="6">
        <v>0.53177710103764886</v>
      </c>
      <c r="E2631" s="16">
        <v>0.53131442850643895</v>
      </c>
      <c r="F2631" s="6">
        <v>0.57969817118860179</v>
      </c>
      <c r="G2631" s="16">
        <v>0.59412319840639882</v>
      </c>
      <c r="H2631" s="16">
        <v>0.53948011910268845</v>
      </c>
      <c r="I2631" s="16">
        <v>0.53555900434787773</v>
      </c>
      <c r="J2631" s="16">
        <v>0.51682987313451223</v>
      </c>
      <c r="K2631" s="16">
        <v>0.51846088136075819</v>
      </c>
      <c r="L2631" s="16">
        <v>0.51787443251500653</v>
      </c>
      <c r="M2631" s="16">
        <v>0.48690798953735204</v>
      </c>
      <c r="N2631" s="16">
        <v>0.52470922769604655</v>
      </c>
    </row>
    <row r="2632" spans="1:14" x14ac:dyDescent="0.25">
      <c r="A2632" s="28" t="s">
        <v>212</v>
      </c>
      <c r="B2632" s="15">
        <v>0.30744343368915306</v>
      </c>
      <c r="C2632" s="16">
        <v>0.29265341766293912</v>
      </c>
      <c r="D2632" s="6">
        <v>0.2726480318031263</v>
      </c>
      <c r="E2632" s="16">
        <v>0.26341126185004987</v>
      </c>
      <c r="F2632" s="6">
        <v>0.224215051774633</v>
      </c>
      <c r="G2632" s="16">
        <v>0.22083033387328352</v>
      </c>
      <c r="H2632" s="16">
        <v>0.23914887683477162</v>
      </c>
      <c r="I2632" s="16">
        <v>0.25762278656197662</v>
      </c>
      <c r="J2632" s="16">
        <v>0.26710942800832621</v>
      </c>
      <c r="K2632" s="16">
        <v>0.27367821592270813</v>
      </c>
      <c r="L2632" s="16">
        <v>0.28698603610387979</v>
      </c>
      <c r="M2632" s="16">
        <v>0.28476384451974412</v>
      </c>
      <c r="N2632" s="16">
        <v>0.28044337733528601</v>
      </c>
    </row>
    <row r="2633" spans="1:14" x14ac:dyDescent="0.25">
      <c r="A2633" s="59" t="s">
        <v>248</v>
      </c>
      <c r="B2633" s="17">
        <v>1</v>
      </c>
      <c r="C2633" s="18">
        <v>1</v>
      </c>
      <c r="D2633" s="8">
        <v>1</v>
      </c>
      <c r="E2633" s="18">
        <v>1</v>
      </c>
      <c r="F2633" s="8">
        <v>1</v>
      </c>
      <c r="G2633" s="18">
        <v>1</v>
      </c>
      <c r="H2633" s="18">
        <v>1</v>
      </c>
      <c r="I2633" s="18">
        <v>1</v>
      </c>
      <c r="J2633" s="18">
        <v>1</v>
      </c>
      <c r="K2633" s="18">
        <v>1</v>
      </c>
      <c r="L2633" s="18">
        <v>1</v>
      </c>
      <c r="M2633" s="18">
        <v>1</v>
      </c>
      <c r="N2633" s="18">
        <v>1</v>
      </c>
    </row>
    <row r="2634" spans="1:14" s="36" customFormat="1" x14ac:dyDescent="0.25">
      <c r="A2634" s="31" t="s">
        <v>249</v>
      </c>
      <c r="B2634" s="32">
        <v>500.00123000000241</v>
      </c>
      <c r="C2634" s="33">
        <v>499.9975950000005</v>
      </c>
      <c r="D2634" s="34">
        <v>499.99990500000047</v>
      </c>
      <c r="E2634" s="33">
        <v>499.99946499999999</v>
      </c>
      <c r="F2634" s="34">
        <v>499.99749303621115</v>
      </c>
      <c r="G2634" s="33">
        <v>500.01107954545444</v>
      </c>
      <c r="H2634" s="33">
        <v>500.00687022900667</v>
      </c>
      <c r="I2634" s="33">
        <v>500.01399999999973</v>
      </c>
      <c r="J2634" s="33">
        <v>500.01131639722939</v>
      </c>
      <c r="K2634" s="33">
        <v>500.0036723163837</v>
      </c>
      <c r="L2634" s="33">
        <v>499.99706601466943</v>
      </c>
      <c r="M2634" s="33">
        <v>500.00550351288166</v>
      </c>
      <c r="N2634" s="33">
        <v>499.99633251833671</v>
      </c>
    </row>
    <row r="2635" spans="1:14" x14ac:dyDescent="0.25">
      <c r="A2635" s="41" t="s">
        <v>250</v>
      </c>
      <c r="B2635" s="40">
        <v>932</v>
      </c>
      <c r="C2635" s="38">
        <v>590</v>
      </c>
      <c r="D2635" s="39">
        <v>407</v>
      </c>
      <c r="E2635" s="38">
        <v>392</v>
      </c>
      <c r="F2635" s="39">
        <v>359</v>
      </c>
      <c r="G2635" s="38">
        <v>176</v>
      </c>
      <c r="H2635" s="38">
        <v>393</v>
      </c>
      <c r="I2635" s="38">
        <v>200</v>
      </c>
      <c r="J2635" s="38">
        <v>433</v>
      </c>
      <c r="K2635" s="38">
        <v>354</v>
      </c>
      <c r="L2635" s="38">
        <v>409</v>
      </c>
      <c r="M2635" s="38">
        <v>427</v>
      </c>
      <c r="N2635" s="38">
        <v>409</v>
      </c>
    </row>
    <row r="2637" spans="1:14" x14ac:dyDescent="0.25">
      <c r="A2637" s="62" t="s">
        <v>389</v>
      </c>
      <c r="B2637" s="63">
        <f>B2628+B2629</f>
        <v>2.2173045454308076E-2</v>
      </c>
      <c r="C2637" s="63">
        <f>C2628+C2629</f>
        <v>3.0037974482657236E-2</v>
      </c>
      <c r="D2637" s="63">
        <f t="shared" ref="D2637:N2637" si="330">D2628+D2629</f>
        <v>2.507531476430978E-2</v>
      </c>
      <c r="E2637" s="63">
        <f t="shared" si="330"/>
        <v>2.8768420782210237E-2</v>
      </c>
      <c r="F2637" s="63">
        <f t="shared" si="330"/>
        <v>2.9914356116548812E-2</v>
      </c>
      <c r="G2637" s="63">
        <f t="shared" si="330"/>
        <v>2.2377913216695768E-2</v>
      </c>
      <c r="H2637" s="63">
        <f t="shared" si="330"/>
        <v>3.0529351505093887E-2</v>
      </c>
      <c r="I2637" s="63">
        <f t="shared" si="330"/>
        <v>4.1727831620714646E-2</v>
      </c>
      <c r="J2637" s="63">
        <f t="shared" si="330"/>
        <v>2.9359150762869518E-2</v>
      </c>
      <c r="K2637" s="63">
        <f t="shared" si="330"/>
        <v>3.179242186356826E-2</v>
      </c>
      <c r="L2637" s="63">
        <f t="shared" si="330"/>
        <v>3.5151795511758538E-2</v>
      </c>
      <c r="M2637" s="63">
        <f t="shared" si="330"/>
        <v>4.4790841880663061E-2</v>
      </c>
      <c r="N2637" s="63">
        <f t="shared" si="330"/>
        <v>3.2133487531693435E-2</v>
      </c>
    </row>
    <row r="2638" spans="1:14" x14ac:dyDescent="0.25">
      <c r="A2638" s="64" t="s">
        <v>377</v>
      </c>
      <c r="B2638" s="63">
        <f>B2630</f>
        <v>0.16532477330105708</v>
      </c>
      <c r="C2638" s="63">
        <f>C2630</f>
        <v>0.19172585220134927</v>
      </c>
      <c r="D2638" s="63">
        <f t="shared" ref="D2638:N2638" si="331">D2630</f>
        <v>0.17049955239491502</v>
      </c>
      <c r="E2638" s="63">
        <f t="shared" si="331"/>
        <v>0.17650588886130103</v>
      </c>
      <c r="F2638" s="63">
        <f t="shared" si="331"/>
        <v>0.16617242092021636</v>
      </c>
      <c r="G2638" s="63">
        <f t="shared" si="331"/>
        <v>0.16266855450362189</v>
      </c>
      <c r="H2638" s="63">
        <f t="shared" si="331"/>
        <v>0.19084165255744612</v>
      </c>
      <c r="I2638" s="63">
        <f t="shared" si="331"/>
        <v>0.165090377469431</v>
      </c>
      <c r="J2638" s="63">
        <f t="shared" si="331"/>
        <v>0.18670154809429212</v>
      </c>
      <c r="K2638" s="63">
        <f t="shared" si="331"/>
        <v>0.17606848085296545</v>
      </c>
      <c r="L2638" s="63">
        <f t="shared" si="331"/>
        <v>0.15998773586935514</v>
      </c>
      <c r="M2638" s="63">
        <f t="shared" si="331"/>
        <v>0.18353732406224077</v>
      </c>
      <c r="N2638" s="63">
        <f t="shared" si="331"/>
        <v>0.16271390743697406</v>
      </c>
    </row>
    <row r="2639" spans="1:14" x14ac:dyDescent="0.25">
      <c r="A2639" s="65" t="s">
        <v>390</v>
      </c>
      <c r="B2639" s="63">
        <f>B2631+B2632</f>
        <v>0.8125021812446348</v>
      </c>
      <c r="C2639" s="63">
        <f>C2631+C2632</f>
        <v>0.77823617331599348</v>
      </c>
      <c r="D2639" s="63">
        <f t="shared" ref="D2639:N2639" si="332">D2631+D2632</f>
        <v>0.80442513284077521</v>
      </c>
      <c r="E2639" s="63">
        <f t="shared" si="332"/>
        <v>0.79472569035648877</v>
      </c>
      <c r="F2639" s="63">
        <f t="shared" si="332"/>
        <v>0.80391322296323475</v>
      </c>
      <c r="G2639" s="63">
        <f t="shared" si="332"/>
        <v>0.81495353227968237</v>
      </c>
      <c r="H2639" s="63">
        <f t="shared" si="332"/>
        <v>0.77862899593746004</v>
      </c>
      <c r="I2639" s="63">
        <f t="shared" si="332"/>
        <v>0.79318179090985441</v>
      </c>
      <c r="J2639" s="63">
        <f t="shared" si="332"/>
        <v>0.78393930114283839</v>
      </c>
      <c r="K2639" s="63">
        <f t="shared" si="332"/>
        <v>0.79213909728346632</v>
      </c>
      <c r="L2639" s="63">
        <f t="shared" si="332"/>
        <v>0.80486046861888627</v>
      </c>
      <c r="M2639" s="63">
        <f t="shared" si="332"/>
        <v>0.77167183405709616</v>
      </c>
      <c r="N2639" s="63">
        <f t="shared" si="332"/>
        <v>0.80515260503133257</v>
      </c>
    </row>
    <row r="2640" spans="1:14" x14ac:dyDescent="0.25">
      <c r="A2640"/>
    </row>
    <row r="2641" spans="1:14" x14ac:dyDescent="0.25">
      <c r="A2641" s="60" t="s">
        <v>374</v>
      </c>
      <c r="B2641" s="61">
        <v>4.0966058123497051</v>
      </c>
      <c r="C2641" s="61">
        <v>4.0327851176964167</v>
      </c>
      <c r="D2641" s="61">
        <v>4.0503289595625072</v>
      </c>
      <c r="E2641" s="61">
        <v>4.0260720878971377</v>
      </c>
      <c r="F2641" s="61">
        <v>3.9982139186213219</v>
      </c>
      <c r="G2641" s="61">
        <v>4.0062742927855606</v>
      </c>
      <c r="H2641" s="61">
        <v>3.9847055536641496</v>
      </c>
      <c r="I2641" s="61">
        <v>4.0029079185782788</v>
      </c>
      <c r="J2641" s="61">
        <v>4.0189168928740173</v>
      </c>
      <c r="K2641" s="61">
        <v>4.0317172811725097</v>
      </c>
      <c r="L2641" s="61">
        <v>4.0519127740602841</v>
      </c>
      <c r="M2641" s="61">
        <v>4.0046828524369893</v>
      </c>
      <c r="N2641" s="61">
        <v>4.0477130639100007</v>
      </c>
    </row>
    <row r="2642" spans="1:14" x14ac:dyDescent="0.25">
      <c r="A2642"/>
    </row>
    <row r="2643" spans="1:14" x14ac:dyDescent="0.25">
      <c r="A2643" s="71" t="s">
        <v>396</v>
      </c>
      <c r="B2643" s="71" t="s">
        <v>397</v>
      </c>
    </row>
    <row r="2644" spans="1:14" x14ac:dyDescent="0.25">
      <c r="A2644" s="71" t="s">
        <v>398</v>
      </c>
      <c r="B2644" s="71" t="s">
        <v>399</v>
      </c>
    </row>
    <row r="2646" spans="1:14" x14ac:dyDescent="0.25">
      <c r="A2646" s="30" t="s">
        <v>328</v>
      </c>
      <c r="B2646" s="1"/>
      <c r="C2646" s="1"/>
      <c r="D2646" s="1"/>
      <c r="E2646" s="1"/>
      <c r="F2646" s="1"/>
      <c r="G2646" s="1"/>
      <c r="H2646" s="1"/>
      <c r="I2646" s="1"/>
      <c r="J2646" s="1"/>
      <c r="K2646" s="1"/>
      <c r="L2646" s="1"/>
      <c r="M2646" s="1"/>
      <c r="N2646" s="1"/>
    </row>
    <row r="2648" spans="1:14" x14ac:dyDescent="0.25">
      <c r="B2648" s="10" t="s">
        <v>0</v>
      </c>
      <c r="C2648" s="11" t="s">
        <v>1</v>
      </c>
      <c r="D2648" s="12" t="s">
        <v>2</v>
      </c>
      <c r="E2648" s="11" t="s">
        <v>3</v>
      </c>
      <c r="F2648" s="12" t="s">
        <v>4</v>
      </c>
      <c r="G2648" s="11" t="s">
        <v>5</v>
      </c>
      <c r="H2648" s="11" t="s">
        <v>6</v>
      </c>
      <c r="I2648" s="11" t="s">
        <v>7</v>
      </c>
      <c r="J2648" s="11" t="s">
        <v>8</v>
      </c>
      <c r="K2648" s="11" t="s">
        <v>9</v>
      </c>
      <c r="L2648" s="11" t="s">
        <v>10</v>
      </c>
      <c r="M2648" s="11" t="s">
        <v>11</v>
      </c>
      <c r="N2648" s="11" t="s">
        <v>12</v>
      </c>
    </row>
    <row r="2649" spans="1:14" x14ac:dyDescent="0.25">
      <c r="A2649" s="27" t="s">
        <v>209</v>
      </c>
      <c r="B2649" s="13">
        <v>7.6139212697536448E-3</v>
      </c>
      <c r="C2649" s="14">
        <v>1.5108462671705429E-2</v>
      </c>
      <c r="D2649" s="4">
        <v>1.6699393172884675E-2</v>
      </c>
      <c r="E2649" s="14">
        <v>8.3908389781977046E-3</v>
      </c>
      <c r="F2649" s="4">
        <v>7.8596494355682028E-3</v>
      </c>
      <c r="G2649" s="14">
        <v>2.2377913216695782E-2</v>
      </c>
      <c r="H2649" s="14">
        <v>1.0171870411958741E-2</v>
      </c>
      <c r="I2649" s="14">
        <v>2.8303207510189728E-2</v>
      </c>
      <c r="J2649" s="14">
        <v>1.2749134084263203E-2</v>
      </c>
      <c r="K2649" s="14">
        <v>2.3076101700947975E-3</v>
      </c>
      <c r="L2649" s="14">
        <v>6.4601846074402438E-3</v>
      </c>
      <c r="M2649" s="14">
        <v>5.7912711499428357E-3</v>
      </c>
      <c r="N2649" s="14">
        <v>2.1645635542559029E-2</v>
      </c>
    </row>
    <row r="2650" spans="1:14" x14ac:dyDescent="0.25">
      <c r="A2650" s="28" t="s">
        <v>210</v>
      </c>
      <c r="B2650" s="15">
        <v>5.6073662058791045E-2</v>
      </c>
      <c r="C2650" s="16">
        <v>7.0858150827705343E-2</v>
      </c>
      <c r="D2650" s="6">
        <v>4.8492229213523481E-2</v>
      </c>
      <c r="E2650" s="16">
        <v>4.6149019379450713E-2</v>
      </c>
      <c r="F2650" s="6">
        <v>7.9537446148755075E-2</v>
      </c>
      <c r="G2650" s="16">
        <v>6.0985012263932825E-2</v>
      </c>
      <c r="H2650" s="16">
        <v>6.6162958575124026E-2</v>
      </c>
      <c r="I2650" s="16">
        <v>5.8780354150083813E-2</v>
      </c>
      <c r="J2650" s="16">
        <v>7.1467435610002294E-2</v>
      </c>
      <c r="K2650" s="16">
        <v>5.6223033390150313E-2</v>
      </c>
      <c r="L2650" s="16">
        <v>6.8878154786238391E-2</v>
      </c>
      <c r="M2650" s="16">
        <v>6.8018220876725585E-2</v>
      </c>
      <c r="N2650" s="16">
        <v>5.4461279667088087E-2</v>
      </c>
    </row>
    <row r="2651" spans="1:14" x14ac:dyDescent="0.25">
      <c r="A2651" s="28" t="s">
        <v>77</v>
      </c>
      <c r="B2651" s="15">
        <v>0.24826151927666237</v>
      </c>
      <c r="C2651" s="16">
        <v>0.2658365586738477</v>
      </c>
      <c r="D2651" s="6">
        <v>0.27081130145414734</v>
      </c>
      <c r="E2651" s="16">
        <v>0.26520802377258507</v>
      </c>
      <c r="F2651" s="6">
        <v>0.28234069140179546</v>
      </c>
      <c r="G2651" s="16">
        <v>0.27148375689402354</v>
      </c>
      <c r="H2651" s="16">
        <v>0.30790518400001649</v>
      </c>
      <c r="I2651" s="16">
        <v>0.23983628458403194</v>
      </c>
      <c r="J2651" s="16">
        <v>0.31631709028294491</v>
      </c>
      <c r="K2651" s="16">
        <v>0.2770140671283205</v>
      </c>
      <c r="L2651" s="16">
        <v>0.27139768057318725</v>
      </c>
      <c r="M2651" s="16">
        <v>0.25642270448077031</v>
      </c>
      <c r="N2651" s="16">
        <v>0.22327792135394645</v>
      </c>
    </row>
    <row r="2652" spans="1:14" x14ac:dyDescent="0.25">
      <c r="A2652" s="28" t="s">
        <v>211</v>
      </c>
      <c r="B2652" s="15">
        <v>0.47760529509097505</v>
      </c>
      <c r="C2652" s="16">
        <v>0.43669608050814696</v>
      </c>
      <c r="D2652" s="6">
        <v>0.4750138502526316</v>
      </c>
      <c r="E2652" s="16">
        <v>0.4860649800895292</v>
      </c>
      <c r="F2652" s="6">
        <v>0.47385474356138813</v>
      </c>
      <c r="G2652" s="16">
        <v>0.53522961707098504</v>
      </c>
      <c r="H2652" s="16">
        <v>0.4554660063195054</v>
      </c>
      <c r="I2652" s="16">
        <v>0.50725579683768807</v>
      </c>
      <c r="J2652" s="16">
        <v>0.41882816509002857</v>
      </c>
      <c r="K2652" s="16">
        <v>0.48201566881147184</v>
      </c>
      <c r="L2652" s="16">
        <v>0.47046926436732067</v>
      </c>
      <c r="M2652" s="16">
        <v>0.45764273789023902</v>
      </c>
      <c r="N2652" s="16">
        <v>0.48207566314667327</v>
      </c>
    </row>
    <row r="2653" spans="1:14" x14ac:dyDescent="0.25">
      <c r="A2653" s="28" t="s">
        <v>212</v>
      </c>
      <c r="B2653" s="15">
        <v>0.21044560230381798</v>
      </c>
      <c r="C2653" s="16">
        <v>0.21150074731859467</v>
      </c>
      <c r="D2653" s="6">
        <v>0.18898322590681296</v>
      </c>
      <c r="E2653" s="16">
        <v>0.19418713778023725</v>
      </c>
      <c r="F2653" s="6">
        <v>0.15640746945249301</v>
      </c>
      <c r="G2653" s="16">
        <v>0.10992370055436282</v>
      </c>
      <c r="H2653" s="16">
        <v>0.16029398069339543</v>
      </c>
      <c r="I2653" s="16">
        <v>0.1658243569180064</v>
      </c>
      <c r="J2653" s="16">
        <v>0.18063817493276108</v>
      </c>
      <c r="K2653" s="16">
        <v>0.18243962049996243</v>
      </c>
      <c r="L2653" s="16">
        <v>0.18279471566581354</v>
      </c>
      <c r="M2653" s="16">
        <v>0.21212506560232228</v>
      </c>
      <c r="N2653" s="16">
        <v>0.21853950028973326</v>
      </c>
    </row>
    <row r="2654" spans="1:14" x14ac:dyDescent="0.25">
      <c r="A2654" s="59" t="s">
        <v>248</v>
      </c>
      <c r="B2654" s="17">
        <v>1</v>
      </c>
      <c r="C2654" s="18">
        <v>1</v>
      </c>
      <c r="D2654" s="8">
        <v>1</v>
      </c>
      <c r="E2654" s="18">
        <v>1</v>
      </c>
      <c r="F2654" s="8">
        <v>1</v>
      </c>
      <c r="G2654" s="18">
        <v>1</v>
      </c>
      <c r="H2654" s="18">
        <v>1</v>
      </c>
      <c r="I2654" s="18">
        <v>1</v>
      </c>
      <c r="J2654" s="18">
        <v>1</v>
      </c>
      <c r="K2654" s="18">
        <v>1</v>
      </c>
      <c r="L2654" s="18">
        <v>1</v>
      </c>
      <c r="M2654" s="18">
        <v>1</v>
      </c>
      <c r="N2654" s="18">
        <v>1</v>
      </c>
    </row>
    <row r="2655" spans="1:14" s="36" customFormat="1" x14ac:dyDescent="0.25">
      <c r="A2655" s="31" t="s">
        <v>249</v>
      </c>
      <c r="B2655" s="32">
        <v>500.00123000000212</v>
      </c>
      <c r="C2655" s="33">
        <v>499.99759500000073</v>
      </c>
      <c r="D2655" s="34">
        <v>499.99990500000075</v>
      </c>
      <c r="E2655" s="33">
        <v>499.9994650000001</v>
      </c>
      <c r="F2655" s="34">
        <v>499.99749303621155</v>
      </c>
      <c r="G2655" s="33">
        <v>500.01107954545409</v>
      </c>
      <c r="H2655" s="33">
        <v>500.00687022900638</v>
      </c>
      <c r="I2655" s="33">
        <v>500.01399999999978</v>
      </c>
      <c r="J2655" s="33">
        <v>500.01131639722917</v>
      </c>
      <c r="K2655" s="33">
        <v>500.00367231638376</v>
      </c>
      <c r="L2655" s="33">
        <v>499.9970660146696</v>
      </c>
      <c r="M2655" s="33">
        <v>500.0055035128816</v>
      </c>
      <c r="N2655" s="33">
        <v>499.99633251833666</v>
      </c>
    </row>
    <row r="2656" spans="1:14" x14ac:dyDescent="0.25">
      <c r="A2656" s="41" t="s">
        <v>250</v>
      </c>
      <c r="B2656" s="40">
        <v>932</v>
      </c>
      <c r="C2656" s="38">
        <v>590</v>
      </c>
      <c r="D2656" s="39">
        <v>407</v>
      </c>
      <c r="E2656" s="38">
        <v>392</v>
      </c>
      <c r="F2656" s="39">
        <v>359</v>
      </c>
      <c r="G2656" s="38">
        <v>176</v>
      </c>
      <c r="H2656" s="38">
        <v>393</v>
      </c>
      <c r="I2656" s="38">
        <v>200</v>
      </c>
      <c r="J2656" s="38">
        <v>433</v>
      </c>
      <c r="K2656" s="38">
        <v>354</v>
      </c>
      <c r="L2656" s="38">
        <v>409</v>
      </c>
      <c r="M2656" s="38">
        <v>427</v>
      </c>
      <c r="N2656" s="38">
        <v>409</v>
      </c>
    </row>
    <row r="2658" spans="1:14" x14ac:dyDescent="0.25">
      <c r="A2658" s="62" t="s">
        <v>389</v>
      </c>
      <c r="B2658" s="63">
        <f>B2649+B2650</f>
        <v>6.3687583328544684E-2</v>
      </c>
      <c r="C2658" s="63">
        <f>C2649+C2650</f>
        <v>8.5966613499410774E-2</v>
      </c>
      <c r="D2658" s="63">
        <f t="shared" ref="D2658:N2658" si="333">D2649+D2650</f>
        <v>6.519162238640816E-2</v>
      </c>
      <c r="E2658" s="63">
        <f t="shared" si="333"/>
        <v>5.4539858357648421E-2</v>
      </c>
      <c r="F2658" s="63">
        <f t="shared" si="333"/>
        <v>8.7397095584323278E-2</v>
      </c>
      <c r="G2658" s="63">
        <f t="shared" si="333"/>
        <v>8.3362925480628611E-2</v>
      </c>
      <c r="H2658" s="63">
        <f t="shared" si="333"/>
        <v>7.633482898708277E-2</v>
      </c>
      <c r="I2658" s="63">
        <f t="shared" si="333"/>
        <v>8.7083561660273534E-2</v>
      </c>
      <c r="J2658" s="63">
        <f t="shared" si="333"/>
        <v>8.4216569694265497E-2</v>
      </c>
      <c r="K2658" s="63">
        <f t="shared" si="333"/>
        <v>5.8530643560245108E-2</v>
      </c>
      <c r="L2658" s="63">
        <f t="shared" si="333"/>
        <v>7.5338339393678636E-2</v>
      </c>
      <c r="M2658" s="63">
        <f t="shared" si="333"/>
        <v>7.3809492026668422E-2</v>
      </c>
      <c r="N2658" s="63">
        <f t="shared" si="333"/>
        <v>7.6106915209647116E-2</v>
      </c>
    </row>
    <row r="2659" spans="1:14" x14ac:dyDescent="0.25">
      <c r="A2659" s="64" t="s">
        <v>377</v>
      </c>
      <c r="B2659" s="63">
        <f>B2651</f>
        <v>0.24826151927666237</v>
      </c>
      <c r="C2659" s="63">
        <f>C2651</f>
        <v>0.2658365586738477</v>
      </c>
      <c r="D2659" s="63">
        <f t="shared" ref="D2659:N2659" si="334">D2651</f>
        <v>0.27081130145414734</v>
      </c>
      <c r="E2659" s="63">
        <f t="shared" si="334"/>
        <v>0.26520802377258507</v>
      </c>
      <c r="F2659" s="63">
        <f t="shared" si="334"/>
        <v>0.28234069140179546</v>
      </c>
      <c r="G2659" s="63">
        <f t="shared" si="334"/>
        <v>0.27148375689402354</v>
      </c>
      <c r="H2659" s="63">
        <f t="shared" si="334"/>
        <v>0.30790518400001649</v>
      </c>
      <c r="I2659" s="63">
        <f t="shared" si="334"/>
        <v>0.23983628458403194</v>
      </c>
      <c r="J2659" s="63">
        <f t="shared" si="334"/>
        <v>0.31631709028294491</v>
      </c>
      <c r="K2659" s="63">
        <f t="shared" si="334"/>
        <v>0.2770140671283205</v>
      </c>
      <c r="L2659" s="63">
        <f t="shared" si="334"/>
        <v>0.27139768057318725</v>
      </c>
      <c r="M2659" s="63">
        <f t="shared" si="334"/>
        <v>0.25642270448077031</v>
      </c>
      <c r="N2659" s="63">
        <f t="shared" si="334"/>
        <v>0.22327792135394645</v>
      </c>
    </row>
    <row r="2660" spans="1:14" x14ac:dyDescent="0.25">
      <c r="A2660" s="65" t="s">
        <v>390</v>
      </c>
      <c r="B2660" s="63">
        <f>B2652+B2653</f>
        <v>0.68805089739479297</v>
      </c>
      <c r="C2660" s="63">
        <f>C2652+C2653</f>
        <v>0.6481968278267416</v>
      </c>
      <c r="D2660" s="63">
        <f t="shared" ref="D2660:N2660" si="335">D2652+D2653</f>
        <v>0.66399707615944459</v>
      </c>
      <c r="E2660" s="63">
        <f t="shared" si="335"/>
        <v>0.68025211786976647</v>
      </c>
      <c r="F2660" s="63">
        <f t="shared" si="335"/>
        <v>0.63026221301388108</v>
      </c>
      <c r="G2660" s="63">
        <f t="shared" si="335"/>
        <v>0.64515331762534789</v>
      </c>
      <c r="H2660" s="63">
        <f t="shared" si="335"/>
        <v>0.6157599870129008</v>
      </c>
      <c r="I2660" s="63">
        <f t="shared" si="335"/>
        <v>0.67308015375569452</v>
      </c>
      <c r="J2660" s="63">
        <f t="shared" si="335"/>
        <v>0.59946634002278965</v>
      </c>
      <c r="K2660" s="63">
        <f t="shared" si="335"/>
        <v>0.66445528931143427</v>
      </c>
      <c r="L2660" s="63">
        <f t="shared" si="335"/>
        <v>0.65326398003313424</v>
      </c>
      <c r="M2660" s="63">
        <f t="shared" si="335"/>
        <v>0.66976780349256126</v>
      </c>
      <c r="N2660" s="63">
        <f t="shared" si="335"/>
        <v>0.70061516343640651</v>
      </c>
    </row>
    <row r="2661" spans="1:14" x14ac:dyDescent="0.25">
      <c r="A2661"/>
    </row>
    <row r="2662" spans="1:14" x14ac:dyDescent="0.25">
      <c r="A2662" s="60" t="s">
        <v>374</v>
      </c>
      <c r="B2662" s="61">
        <v>3.827194995100315</v>
      </c>
      <c r="C2662" s="61">
        <v>3.7586224989742183</v>
      </c>
      <c r="D2662" s="61">
        <v>3.7710892865069652</v>
      </c>
      <c r="E2662" s="61">
        <v>3.8115085583141566</v>
      </c>
      <c r="F2662" s="61">
        <v>3.6914129374464832</v>
      </c>
      <c r="G2662" s="61">
        <v>3.6493361794823884</v>
      </c>
      <c r="H2662" s="61">
        <v>3.689547268307257</v>
      </c>
      <c r="I2662" s="61">
        <v>3.7235177415032386</v>
      </c>
      <c r="J2662" s="61">
        <v>3.6831388111770176</v>
      </c>
      <c r="K2662" s="61">
        <v>3.7860566560810569</v>
      </c>
      <c r="L2662" s="61">
        <v>3.7542601716978274</v>
      </c>
      <c r="M2662" s="61">
        <v>3.8022921059182728</v>
      </c>
      <c r="N2662" s="61">
        <v>3.8214021129739364</v>
      </c>
    </row>
    <row r="2663" spans="1:14" x14ac:dyDescent="0.25">
      <c r="A2663"/>
    </row>
    <row r="2664" spans="1:14" x14ac:dyDescent="0.25">
      <c r="A2664" s="71" t="s">
        <v>396</v>
      </c>
      <c r="B2664" s="71" t="s">
        <v>397</v>
      </c>
    </row>
    <row r="2665" spans="1:14" x14ac:dyDescent="0.25">
      <c r="A2665" s="71" t="s">
        <v>398</v>
      </c>
      <c r="B2665" s="71" t="s">
        <v>399</v>
      </c>
    </row>
    <row r="2667" spans="1:14" x14ac:dyDescent="0.25">
      <c r="A2667" s="30" t="s">
        <v>523</v>
      </c>
      <c r="B2667" s="1"/>
      <c r="C2667" s="1"/>
      <c r="D2667" s="1"/>
      <c r="E2667" s="1"/>
      <c r="F2667" s="1"/>
      <c r="G2667" s="1"/>
      <c r="H2667" s="1"/>
      <c r="I2667" s="1"/>
      <c r="J2667" s="1"/>
      <c r="K2667" s="1"/>
      <c r="L2667" s="1"/>
      <c r="M2667" s="1"/>
      <c r="N2667" s="1"/>
    </row>
    <row r="2669" spans="1:14" x14ac:dyDescent="0.25">
      <c r="B2669" s="10" t="s">
        <v>0</v>
      </c>
      <c r="C2669" s="11" t="s">
        <v>1</v>
      </c>
      <c r="D2669" s="12" t="s">
        <v>2</v>
      </c>
      <c r="E2669" s="11" t="s">
        <v>3</v>
      </c>
      <c r="F2669" s="12" t="s">
        <v>4</v>
      </c>
      <c r="G2669" s="11" t="s">
        <v>5</v>
      </c>
      <c r="H2669" s="11" t="s">
        <v>6</v>
      </c>
      <c r="I2669" s="11" t="s">
        <v>7</v>
      </c>
      <c r="J2669" s="11" t="s">
        <v>8</v>
      </c>
      <c r="K2669" s="11" t="s">
        <v>9</v>
      </c>
      <c r="L2669" s="11" t="s">
        <v>10</v>
      </c>
      <c r="M2669" s="11" t="s">
        <v>11</v>
      </c>
      <c r="N2669" s="11" t="s">
        <v>12</v>
      </c>
    </row>
    <row r="2670" spans="1:14" x14ac:dyDescent="0.25">
      <c r="A2670" s="27" t="s">
        <v>213</v>
      </c>
      <c r="B2670" s="13">
        <v>0.55914025451497418</v>
      </c>
      <c r="C2670" s="14">
        <v>0.59467516038752188</v>
      </c>
      <c r="D2670" s="4">
        <v>0.62714511915757176</v>
      </c>
      <c r="E2670" s="14">
        <v>0.57896312949054862</v>
      </c>
      <c r="F2670" s="4">
        <v>0.56840897809515478</v>
      </c>
      <c r="G2670" s="14">
        <v>0.63998752300375172</v>
      </c>
      <c r="H2670" s="14">
        <v>0.61575998701290102</v>
      </c>
      <c r="I2670" s="14">
        <v>0.64586391581035674</v>
      </c>
      <c r="J2670" s="14">
        <v>0.67425055968710201</v>
      </c>
      <c r="K2670" s="14">
        <v>0.6331394176200964</v>
      </c>
      <c r="L2670" s="14">
        <v>0.67080491425866451</v>
      </c>
      <c r="M2670" s="14">
        <v>0.6674886716703593</v>
      </c>
      <c r="N2670" s="14">
        <v>0.68878744831869265</v>
      </c>
    </row>
    <row r="2671" spans="1:14" x14ac:dyDescent="0.25">
      <c r="A2671" s="28" t="s">
        <v>163</v>
      </c>
      <c r="B2671" s="15">
        <v>0.24717746194344398</v>
      </c>
      <c r="C2671" s="16">
        <v>0.20847631277106435</v>
      </c>
      <c r="D2671" s="6">
        <v>0.19898607780735536</v>
      </c>
      <c r="E2671" s="16">
        <v>0.23703971363249338</v>
      </c>
      <c r="F2671" s="6">
        <v>0.25755895154906078</v>
      </c>
      <c r="G2671" s="16">
        <v>0.19623542432866542</v>
      </c>
      <c r="H2671" s="16">
        <v>0.21883719663902843</v>
      </c>
      <c r="I2671" s="16">
        <v>0.24491814229201625</v>
      </c>
      <c r="J2671" s="16">
        <v>0.17892759009149423</v>
      </c>
      <c r="K2671" s="16">
        <v>0.199107012208385</v>
      </c>
      <c r="L2671" s="16">
        <v>0.20150827290918161</v>
      </c>
      <c r="M2671" s="16">
        <v>0.19049930832143042</v>
      </c>
      <c r="N2671" s="16">
        <v>0.19924473773646201</v>
      </c>
    </row>
    <row r="2672" spans="1:14" x14ac:dyDescent="0.25">
      <c r="A2672" s="28" t="s">
        <v>77</v>
      </c>
      <c r="B2672" s="15">
        <v>0.14306902805019064</v>
      </c>
      <c r="C2672" s="16">
        <v>0.15651603284211763</v>
      </c>
      <c r="D2672" s="6">
        <v>0.11368385159993195</v>
      </c>
      <c r="E2672" s="16">
        <v>0.13245428172608154</v>
      </c>
      <c r="F2672" s="6">
        <v>0.13112544853985333</v>
      </c>
      <c r="G2672" s="16">
        <v>0.10684933686128543</v>
      </c>
      <c r="H2672" s="16">
        <v>0.11705895135283133</v>
      </c>
      <c r="I2672" s="16">
        <v>7.3658937549748671E-2</v>
      </c>
      <c r="J2672" s="16">
        <v>0.10028248783283879</v>
      </c>
      <c r="K2672" s="16">
        <v>0.1400998184759096</v>
      </c>
      <c r="L2672" s="16">
        <v>8.4902209695118233E-2</v>
      </c>
      <c r="M2672" s="16">
        <v>9.2354018585743672E-2</v>
      </c>
      <c r="N2672" s="16">
        <v>5.8517544138465417E-2</v>
      </c>
    </row>
    <row r="2673" spans="1:14" x14ac:dyDescent="0.25">
      <c r="A2673" s="28" t="s">
        <v>164</v>
      </c>
      <c r="B2673" s="15">
        <v>3.5533082588616739E-2</v>
      </c>
      <c r="C2673" s="16">
        <v>3.2265995199436827E-2</v>
      </c>
      <c r="D2673" s="6">
        <v>5.0150629528619678E-2</v>
      </c>
      <c r="E2673" s="16">
        <v>3.6559149118289565E-2</v>
      </c>
      <c r="F2673" s="6">
        <v>3.7011884739254985E-2</v>
      </c>
      <c r="G2673" s="16">
        <v>4.9796055655584863E-2</v>
      </c>
      <c r="H2673" s="16">
        <v>4.5800897392249566E-2</v>
      </c>
      <c r="I2673" s="16">
        <v>3.5559004347878301E-2</v>
      </c>
      <c r="J2673" s="16">
        <v>4.6539362388564855E-2</v>
      </c>
      <c r="K2673" s="16">
        <v>2.1207471357555033E-2</v>
      </c>
      <c r="L2673" s="16">
        <v>3.9680917443036423E-2</v>
      </c>
      <c r="M2673" s="16">
        <v>3.3639208186701394E-2</v>
      </c>
      <c r="N2673" s="16">
        <v>4.4655584270789174E-2</v>
      </c>
    </row>
    <row r="2674" spans="1:14" x14ac:dyDescent="0.25">
      <c r="A2674" s="28" t="s">
        <v>214</v>
      </c>
      <c r="B2674" s="15">
        <v>1.5080172902774629E-2</v>
      </c>
      <c r="C2674" s="16">
        <v>8.066498799859205E-3</v>
      </c>
      <c r="D2674" s="6">
        <v>1.0034321906521173E-2</v>
      </c>
      <c r="E2674" s="16">
        <v>1.4983726032586861E-2</v>
      </c>
      <c r="F2674" s="6">
        <v>5.894737076676153E-3</v>
      </c>
      <c r="G2674" s="16">
        <v>7.1316601507125663E-3</v>
      </c>
      <c r="H2674" s="16">
        <v>2.5429676029896792E-3</v>
      </c>
      <c r="I2674" s="19"/>
      <c r="J2674" s="19"/>
      <c r="K2674" s="16">
        <v>6.4462803380540253E-3</v>
      </c>
      <c r="L2674" s="16">
        <v>3.103685693999189E-3</v>
      </c>
      <c r="M2674" s="16">
        <v>1.6018793235765293E-2</v>
      </c>
      <c r="N2674" s="16">
        <v>8.7946855355907072E-3</v>
      </c>
    </row>
    <row r="2675" spans="1:14" x14ac:dyDescent="0.25">
      <c r="A2675" s="59" t="s">
        <v>248</v>
      </c>
      <c r="B2675" s="17">
        <v>1</v>
      </c>
      <c r="C2675" s="18">
        <v>1</v>
      </c>
      <c r="D2675" s="8">
        <v>1</v>
      </c>
      <c r="E2675" s="18">
        <v>1</v>
      </c>
      <c r="F2675" s="8">
        <v>1</v>
      </c>
      <c r="G2675" s="18">
        <v>1</v>
      </c>
      <c r="H2675" s="18">
        <v>1</v>
      </c>
      <c r="I2675" s="18">
        <v>1</v>
      </c>
      <c r="J2675" s="18">
        <v>1</v>
      </c>
      <c r="K2675" s="18">
        <v>1</v>
      </c>
      <c r="L2675" s="18">
        <v>1</v>
      </c>
      <c r="M2675" s="18">
        <v>1</v>
      </c>
      <c r="N2675" s="18">
        <v>1</v>
      </c>
    </row>
    <row r="2676" spans="1:14" s="36" customFormat="1" x14ac:dyDescent="0.25">
      <c r="A2676" s="31" t="s">
        <v>249</v>
      </c>
      <c r="B2676" s="32">
        <v>500.00123000000104</v>
      </c>
      <c r="C2676" s="33">
        <v>499.9975950000013</v>
      </c>
      <c r="D2676" s="34">
        <v>499.99990499999939</v>
      </c>
      <c r="E2676" s="33">
        <v>499.99946499999982</v>
      </c>
      <c r="F2676" s="34">
        <v>499.99749303621144</v>
      </c>
      <c r="G2676" s="33">
        <v>500.01107954545478</v>
      </c>
      <c r="H2676" s="33">
        <v>500.00687022900757</v>
      </c>
      <c r="I2676" s="33">
        <v>500.01399999999944</v>
      </c>
      <c r="J2676" s="33">
        <v>500.01131639722894</v>
      </c>
      <c r="K2676" s="33">
        <v>500.0036723163833</v>
      </c>
      <c r="L2676" s="33">
        <v>499.9970660146688</v>
      </c>
      <c r="M2676" s="33">
        <v>500.00550351288177</v>
      </c>
      <c r="N2676" s="33">
        <v>499.99633251833848</v>
      </c>
    </row>
    <row r="2677" spans="1:14" x14ac:dyDescent="0.25">
      <c r="A2677" s="41" t="s">
        <v>250</v>
      </c>
      <c r="B2677" s="40">
        <v>932</v>
      </c>
      <c r="C2677" s="38">
        <v>590</v>
      </c>
      <c r="D2677" s="39">
        <v>407</v>
      </c>
      <c r="E2677" s="38">
        <v>392</v>
      </c>
      <c r="F2677" s="39">
        <v>359</v>
      </c>
      <c r="G2677" s="38">
        <v>176</v>
      </c>
      <c r="H2677" s="38">
        <v>393</v>
      </c>
      <c r="I2677" s="38">
        <v>200</v>
      </c>
      <c r="J2677" s="38">
        <v>433</v>
      </c>
      <c r="K2677" s="38">
        <v>354</v>
      </c>
      <c r="L2677" s="38">
        <v>409</v>
      </c>
      <c r="M2677" s="38">
        <v>427</v>
      </c>
      <c r="N2677" s="38">
        <v>409</v>
      </c>
    </row>
    <row r="2679" spans="1:14" x14ac:dyDescent="0.25">
      <c r="A2679" s="62" t="s">
        <v>381</v>
      </c>
      <c r="B2679" s="63">
        <f>B2670+B2671</f>
        <v>0.8063177164584181</v>
      </c>
      <c r="C2679" s="63">
        <f>C2670+C2671</f>
        <v>0.80315147315858626</v>
      </c>
      <c r="D2679" s="63">
        <f t="shared" ref="D2679:N2679" si="336">D2670+D2671</f>
        <v>0.82613119696492709</v>
      </c>
      <c r="E2679" s="63">
        <f t="shared" si="336"/>
        <v>0.81600284312304194</v>
      </c>
      <c r="F2679" s="63">
        <f t="shared" si="336"/>
        <v>0.8259679296442155</v>
      </c>
      <c r="G2679" s="63">
        <f t="shared" si="336"/>
        <v>0.8362229473324172</v>
      </c>
      <c r="H2679" s="63">
        <f t="shared" si="336"/>
        <v>0.83459718365192948</v>
      </c>
      <c r="I2679" s="63">
        <f t="shared" si="336"/>
        <v>0.89078205810237299</v>
      </c>
      <c r="J2679" s="63">
        <f t="shared" si="336"/>
        <v>0.85317814977859618</v>
      </c>
      <c r="K2679" s="63">
        <f t="shared" si="336"/>
        <v>0.8322464298284814</v>
      </c>
      <c r="L2679" s="63">
        <f t="shared" si="336"/>
        <v>0.87231318716784612</v>
      </c>
      <c r="M2679" s="63">
        <f t="shared" si="336"/>
        <v>0.85798797999178977</v>
      </c>
      <c r="N2679" s="63">
        <f t="shared" si="336"/>
        <v>0.88803218605515466</v>
      </c>
    </row>
    <row r="2680" spans="1:14" x14ac:dyDescent="0.25">
      <c r="A2680" s="64" t="s">
        <v>377</v>
      </c>
      <c r="B2680" s="63">
        <f>B2672</f>
        <v>0.14306902805019064</v>
      </c>
      <c r="C2680" s="63">
        <f>C2672</f>
        <v>0.15651603284211763</v>
      </c>
      <c r="D2680" s="63">
        <f t="shared" ref="D2680:N2680" si="337">D2672</f>
        <v>0.11368385159993195</v>
      </c>
      <c r="E2680" s="63">
        <f t="shared" si="337"/>
        <v>0.13245428172608154</v>
      </c>
      <c r="F2680" s="63">
        <f t="shared" si="337"/>
        <v>0.13112544853985333</v>
      </c>
      <c r="G2680" s="63">
        <f t="shared" si="337"/>
        <v>0.10684933686128543</v>
      </c>
      <c r="H2680" s="63">
        <f t="shared" si="337"/>
        <v>0.11705895135283133</v>
      </c>
      <c r="I2680" s="63">
        <f t="shared" si="337"/>
        <v>7.3658937549748671E-2</v>
      </c>
      <c r="J2680" s="63">
        <f t="shared" si="337"/>
        <v>0.10028248783283879</v>
      </c>
      <c r="K2680" s="63">
        <f t="shared" si="337"/>
        <v>0.1400998184759096</v>
      </c>
      <c r="L2680" s="63">
        <f t="shared" si="337"/>
        <v>8.4902209695118233E-2</v>
      </c>
      <c r="M2680" s="63">
        <f t="shared" si="337"/>
        <v>9.2354018585743672E-2</v>
      </c>
      <c r="N2680" s="63">
        <f t="shared" si="337"/>
        <v>5.8517544138465417E-2</v>
      </c>
    </row>
    <row r="2681" spans="1:14" x14ac:dyDescent="0.25">
      <c r="A2681" s="65" t="s">
        <v>382</v>
      </c>
      <c r="B2681" s="63">
        <f>B2673+B2674</f>
        <v>5.0613255491391368E-2</v>
      </c>
      <c r="C2681" s="63">
        <f>C2673+C2674</f>
        <v>4.0332493999296032E-2</v>
      </c>
      <c r="D2681" s="63">
        <f t="shared" ref="D2681:N2681" si="338">D2673+D2674</f>
        <v>6.0184951435140854E-2</v>
      </c>
      <c r="E2681" s="63">
        <f t="shared" si="338"/>
        <v>5.1542875150876424E-2</v>
      </c>
      <c r="F2681" s="63">
        <f t="shared" si="338"/>
        <v>4.2906621815931141E-2</v>
      </c>
      <c r="G2681" s="63">
        <f t="shared" si="338"/>
        <v>5.6927715806297428E-2</v>
      </c>
      <c r="H2681" s="63">
        <f t="shared" si="338"/>
        <v>4.8343864995239245E-2</v>
      </c>
      <c r="I2681" s="63">
        <f t="shared" si="338"/>
        <v>3.5559004347878301E-2</v>
      </c>
      <c r="J2681" s="63">
        <f t="shared" si="338"/>
        <v>4.6539362388564855E-2</v>
      </c>
      <c r="K2681" s="63">
        <f t="shared" si="338"/>
        <v>2.7653751695609057E-2</v>
      </c>
      <c r="L2681" s="63">
        <f t="shared" si="338"/>
        <v>4.2784603137035609E-2</v>
      </c>
      <c r="M2681" s="63">
        <f t="shared" si="338"/>
        <v>4.9658001422466687E-2</v>
      </c>
      <c r="N2681" s="63">
        <f t="shared" si="338"/>
        <v>5.3450269806379881E-2</v>
      </c>
    </row>
    <row r="2682" spans="1:14" x14ac:dyDescent="0.25">
      <c r="A2682"/>
    </row>
    <row r="2683" spans="1:14" x14ac:dyDescent="0.25">
      <c r="A2683" s="60" t="s">
        <v>374</v>
      </c>
      <c r="B2683" s="61">
        <v>1.7002354574207745</v>
      </c>
      <c r="C2683" s="61">
        <v>1.6505723592530472</v>
      </c>
      <c r="D2683" s="61">
        <v>1.6169429572191598</v>
      </c>
      <c r="E2683" s="61">
        <v>1.6715606285698721</v>
      </c>
      <c r="F2683" s="61">
        <v>1.6544244511532367</v>
      </c>
      <c r="G2683" s="61">
        <v>1.5878489056208411</v>
      </c>
      <c r="H2683" s="61">
        <v>1.6005296619333989</v>
      </c>
      <c r="I2683" s="61">
        <v>1.4989130304351488</v>
      </c>
      <c r="J2683" s="61">
        <v>1.5191106529228675</v>
      </c>
      <c r="K2683" s="61">
        <v>1.5687141845850854</v>
      </c>
      <c r="L2683" s="61">
        <v>1.5027701874045232</v>
      </c>
      <c r="M2683" s="61">
        <v>1.5402001429960825</v>
      </c>
      <c r="N2683" s="61">
        <v>1.4854253209681239</v>
      </c>
    </row>
    <row r="2684" spans="1:14" x14ac:dyDescent="0.25">
      <c r="A2684"/>
    </row>
    <row r="2685" spans="1:14" x14ac:dyDescent="0.25">
      <c r="A2685" s="71" t="s">
        <v>396</v>
      </c>
      <c r="B2685" s="71" t="s">
        <v>397</v>
      </c>
    </row>
    <row r="2686" spans="1:14" x14ac:dyDescent="0.25">
      <c r="A2686" s="71" t="s">
        <v>398</v>
      </c>
      <c r="B2686" s="71" t="s">
        <v>399</v>
      </c>
    </row>
    <row r="2688" spans="1:14" x14ac:dyDescent="0.25">
      <c r="A2688" s="30" t="s">
        <v>329</v>
      </c>
      <c r="B2688" s="1"/>
      <c r="C2688" s="1"/>
      <c r="D2688" s="1"/>
      <c r="E2688" s="1"/>
      <c r="F2688" s="1"/>
      <c r="G2688" s="1"/>
      <c r="H2688" s="1"/>
      <c r="I2688" s="1"/>
      <c r="J2688" s="1"/>
      <c r="K2688" s="1"/>
      <c r="L2688" s="1"/>
      <c r="M2688" s="1"/>
      <c r="N2688" s="1"/>
    </row>
    <row r="2690" spans="1:14" x14ac:dyDescent="0.25">
      <c r="B2690" s="10" t="s">
        <v>0</v>
      </c>
      <c r="C2690" s="11" t="s">
        <v>1</v>
      </c>
      <c r="D2690" s="12" t="s">
        <v>2</v>
      </c>
      <c r="E2690" s="11" t="s">
        <v>3</v>
      </c>
      <c r="F2690" s="12" t="s">
        <v>4</v>
      </c>
      <c r="G2690" s="11" t="s">
        <v>5</v>
      </c>
      <c r="H2690" s="11" t="s">
        <v>6</v>
      </c>
      <c r="I2690" s="11" t="s">
        <v>7</v>
      </c>
      <c r="J2690" s="11" t="s">
        <v>8</v>
      </c>
      <c r="K2690" s="11" t="s">
        <v>9</v>
      </c>
      <c r="L2690" s="11" t="s">
        <v>10</v>
      </c>
      <c r="M2690" s="11" t="s">
        <v>11</v>
      </c>
      <c r="N2690" s="11" t="s">
        <v>12</v>
      </c>
    </row>
    <row r="2691" spans="1:14" x14ac:dyDescent="0.25">
      <c r="A2691" s="27" t="s">
        <v>213</v>
      </c>
      <c r="B2691" s="13">
        <v>0.59344192013287611</v>
      </c>
      <c r="C2691" s="14">
        <v>0.61936233913285188</v>
      </c>
      <c r="D2691" s="4">
        <v>0.5953732631209192</v>
      </c>
      <c r="E2691" s="14">
        <v>0.57866366917012613</v>
      </c>
      <c r="F2691" s="4">
        <v>0.59198792640185938</v>
      </c>
      <c r="G2691" s="14">
        <v>0.62166690624469112</v>
      </c>
      <c r="H2691" s="14">
        <v>0.58773238230314373</v>
      </c>
      <c r="I2691" s="14">
        <v>0.62046862687844684</v>
      </c>
      <c r="J2691" s="14">
        <v>0.6332826647341474</v>
      </c>
      <c r="K2691" s="14">
        <v>0.6322238876211641</v>
      </c>
      <c r="L2691" s="14">
        <v>0.66165522731673621</v>
      </c>
      <c r="M2691" s="14">
        <v>0.65775435258675197</v>
      </c>
      <c r="N2691" s="14">
        <v>0.63499610021589448</v>
      </c>
    </row>
    <row r="2692" spans="1:14" x14ac:dyDescent="0.25">
      <c r="A2692" s="28" t="s">
        <v>163</v>
      </c>
      <c r="B2692" s="15">
        <v>0.2392455014560671</v>
      </c>
      <c r="C2692" s="16">
        <v>0.20919211621407893</v>
      </c>
      <c r="D2692" s="6">
        <v>0.23242682416109717</v>
      </c>
      <c r="E2692" s="16">
        <v>0.24962537709915325</v>
      </c>
      <c r="F2692" s="6">
        <v>0.23005017852457199</v>
      </c>
      <c r="G2692" s="16">
        <v>0.24713997814821148</v>
      </c>
      <c r="H2692" s="16">
        <v>0.25957505927399477</v>
      </c>
      <c r="I2692" s="16">
        <v>0.26305763438623764</v>
      </c>
      <c r="J2692" s="16">
        <v>0.21492030896298392</v>
      </c>
      <c r="K2692" s="16">
        <v>0.20786090271653376</v>
      </c>
      <c r="L2692" s="16">
        <v>0.21661251801966641</v>
      </c>
      <c r="M2692" s="16">
        <v>0.20534738844794895</v>
      </c>
      <c r="N2692" s="16">
        <v>0.22090259830756662</v>
      </c>
    </row>
    <row r="2693" spans="1:14" x14ac:dyDescent="0.25">
      <c r="A2693" s="28" t="s">
        <v>77</v>
      </c>
      <c r="B2693" s="15">
        <v>0.11141891590946658</v>
      </c>
      <c r="C2693" s="16">
        <v>0.12870607907623988</v>
      </c>
      <c r="D2693" s="6">
        <v>9.8653348744136324E-2</v>
      </c>
      <c r="E2693" s="16">
        <v>8.8702134911284383E-2</v>
      </c>
      <c r="F2693" s="6">
        <v>0.12877947577453028</v>
      </c>
      <c r="G2693" s="16">
        <v>7.4265399800799853E-2</v>
      </c>
      <c r="H2693" s="16">
        <v>0.111973016146852</v>
      </c>
      <c r="I2693" s="16">
        <v>5.5152455731239572E-2</v>
      </c>
      <c r="J2693" s="16">
        <v>9.3078724777129654E-2</v>
      </c>
      <c r="K2693" s="16">
        <v>0.11427712677816498</v>
      </c>
      <c r="L2693" s="16">
        <v>8.1798524001119019E-2</v>
      </c>
      <c r="M2693" s="16">
        <v>8.6993656041724848E-2</v>
      </c>
      <c r="N2693" s="16">
        <v>9.0322178402286499E-2</v>
      </c>
    </row>
    <row r="2694" spans="1:14" x14ac:dyDescent="0.25">
      <c r="A2694" s="28" t="s">
        <v>164</v>
      </c>
      <c r="B2694" s="15">
        <v>3.7253218357082805E-2</v>
      </c>
      <c r="C2694" s="16">
        <v>3.3648431848957099E-2</v>
      </c>
      <c r="D2694" s="6">
        <v>5.0140139526626527E-2</v>
      </c>
      <c r="E2694" s="16">
        <v>6.4429188939232163E-2</v>
      </c>
      <c r="F2694" s="6">
        <v>4.5252594581254205E-2</v>
      </c>
      <c r="G2694" s="16">
        <v>4.9796055655584877E-2</v>
      </c>
      <c r="H2694" s="16">
        <v>3.0538511684572289E-2</v>
      </c>
      <c r="I2694" s="16">
        <v>5.5152455731239572E-2</v>
      </c>
      <c r="J2694" s="16">
        <v>5.1514538470029986E-2</v>
      </c>
      <c r="K2694" s="16">
        <v>4.2414942715110079E-2</v>
      </c>
      <c r="L2694" s="16">
        <v>3.036986036103885E-2</v>
      </c>
      <c r="M2694" s="16">
        <v>2.5753112319372547E-2</v>
      </c>
      <c r="N2694" s="16">
        <v>4.5325515835079433E-2</v>
      </c>
    </row>
    <row r="2695" spans="1:14" x14ac:dyDescent="0.25">
      <c r="A2695" s="28" t="s">
        <v>214</v>
      </c>
      <c r="B2695" s="15">
        <v>1.8640444144507391E-2</v>
      </c>
      <c r="C2695" s="16">
        <v>9.0910337278722036E-3</v>
      </c>
      <c r="D2695" s="6">
        <v>2.3406424447220658E-2</v>
      </c>
      <c r="E2695" s="16">
        <v>1.8579629880203976E-2</v>
      </c>
      <c r="F2695" s="6">
        <v>3.9298247177841023E-3</v>
      </c>
      <c r="G2695" s="16">
        <v>7.131660150712568E-3</v>
      </c>
      <c r="H2695" s="16">
        <v>1.0181030591437171E-2</v>
      </c>
      <c r="I2695" s="16">
        <v>6.1688272728363655E-3</v>
      </c>
      <c r="J2695" s="16">
        <v>7.2037630557091259E-3</v>
      </c>
      <c r="K2695" s="16">
        <v>3.2231401690270122E-3</v>
      </c>
      <c r="L2695" s="16">
        <v>9.5638703014394415E-3</v>
      </c>
      <c r="M2695" s="16">
        <v>2.4151490604201731E-2</v>
      </c>
      <c r="N2695" s="16">
        <v>8.4536072391728969E-3</v>
      </c>
    </row>
    <row r="2696" spans="1:14" x14ac:dyDescent="0.25">
      <c r="A2696" s="59" t="s">
        <v>248</v>
      </c>
      <c r="B2696" s="17">
        <v>1</v>
      </c>
      <c r="C2696" s="18">
        <v>1</v>
      </c>
      <c r="D2696" s="8">
        <v>1</v>
      </c>
      <c r="E2696" s="18">
        <v>1</v>
      </c>
      <c r="F2696" s="8">
        <v>1</v>
      </c>
      <c r="G2696" s="18">
        <v>1</v>
      </c>
      <c r="H2696" s="18">
        <v>1</v>
      </c>
      <c r="I2696" s="18">
        <v>1</v>
      </c>
      <c r="J2696" s="18">
        <v>1</v>
      </c>
      <c r="K2696" s="18">
        <v>1</v>
      </c>
      <c r="L2696" s="18">
        <v>1</v>
      </c>
      <c r="M2696" s="18">
        <v>1</v>
      </c>
      <c r="N2696" s="18">
        <v>1</v>
      </c>
    </row>
    <row r="2697" spans="1:14" s="36" customFormat="1" x14ac:dyDescent="0.25">
      <c r="A2697" s="31" t="s">
        <v>249</v>
      </c>
      <c r="B2697" s="32">
        <v>500.00123000000031</v>
      </c>
      <c r="C2697" s="33">
        <v>499.99759500000147</v>
      </c>
      <c r="D2697" s="34">
        <v>499.99990499999967</v>
      </c>
      <c r="E2697" s="33">
        <v>499.99946499999982</v>
      </c>
      <c r="F2697" s="34">
        <v>499.99749303621138</v>
      </c>
      <c r="G2697" s="33">
        <v>500.01107954545466</v>
      </c>
      <c r="H2697" s="33">
        <v>500.00687022900746</v>
      </c>
      <c r="I2697" s="33">
        <v>500.0139999999995</v>
      </c>
      <c r="J2697" s="33">
        <v>500.011316397229</v>
      </c>
      <c r="K2697" s="33">
        <v>500.00367231638342</v>
      </c>
      <c r="L2697" s="33">
        <v>499.99706601466892</v>
      </c>
      <c r="M2697" s="33">
        <v>500.00550351288177</v>
      </c>
      <c r="N2697" s="33">
        <v>499.99633251833779</v>
      </c>
    </row>
    <row r="2698" spans="1:14" x14ac:dyDescent="0.25">
      <c r="A2698" s="41" t="s">
        <v>250</v>
      </c>
      <c r="B2698" s="40">
        <v>932</v>
      </c>
      <c r="C2698" s="38">
        <v>590</v>
      </c>
      <c r="D2698" s="39">
        <v>407</v>
      </c>
      <c r="E2698" s="38">
        <v>392</v>
      </c>
      <c r="F2698" s="39">
        <v>359</v>
      </c>
      <c r="G2698" s="38">
        <v>176</v>
      </c>
      <c r="H2698" s="38">
        <v>393</v>
      </c>
      <c r="I2698" s="38">
        <v>200</v>
      </c>
      <c r="J2698" s="38">
        <v>433</v>
      </c>
      <c r="K2698" s="38">
        <v>354</v>
      </c>
      <c r="L2698" s="38">
        <v>409</v>
      </c>
      <c r="M2698" s="38">
        <v>427</v>
      </c>
      <c r="N2698" s="38">
        <v>409</v>
      </c>
    </row>
    <row r="2700" spans="1:14" x14ac:dyDescent="0.25">
      <c r="A2700" s="62" t="s">
        <v>381</v>
      </c>
      <c r="B2700" s="63">
        <f>B2691+B2692</f>
        <v>0.83268742158894327</v>
      </c>
      <c r="C2700" s="63">
        <f>C2691+C2692</f>
        <v>0.82855445534693084</v>
      </c>
      <c r="D2700" s="63">
        <f t="shared" ref="D2700:N2700" si="339">D2691+D2692</f>
        <v>0.82780008728201637</v>
      </c>
      <c r="E2700" s="63">
        <f t="shared" si="339"/>
        <v>0.82828904626927935</v>
      </c>
      <c r="F2700" s="63">
        <f t="shared" si="339"/>
        <v>0.82203810492643137</v>
      </c>
      <c r="G2700" s="63">
        <f t="shared" si="339"/>
        <v>0.86880688439290266</v>
      </c>
      <c r="H2700" s="63">
        <f t="shared" si="339"/>
        <v>0.84730744157713844</v>
      </c>
      <c r="I2700" s="63">
        <f t="shared" si="339"/>
        <v>0.88352626126468448</v>
      </c>
      <c r="J2700" s="63">
        <f t="shared" si="339"/>
        <v>0.84820297369713127</v>
      </c>
      <c r="K2700" s="63">
        <f t="shared" si="339"/>
        <v>0.8400847903376979</v>
      </c>
      <c r="L2700" s="63">
        <f t="shared" si="339"/>
        <v>0.87826774533640262</v>
      </c>
      <c r="M2700" s="63">
        <f t="shared" si="339"/>
        <v>0.86310174103470094</v>
      </c>
      <c r="N2700" s="63">
        <f t="shared" si="339"/>
        <v>0.85589869852346112</v>
      </c>
    </row>
    <row r="2701" spans="1:14" x14ac:dyDescent="0.25">
      <c r="A2701" s="64" t="s">
        <v>377</v>
      </c>
      <c r="B2701" s="63">
        <f>B2693</f>
        <v>0.11141891590946658</v>
      </c>
      <c r="C2701" s="63">
        <f>C2693</f>
        <v>0.12870607907623988</v>
      </c>
      <c r="D2701" s="63">
        <f t="shared" ref="D2701:N2701" si="340">D2693</f>
        <v>9.8653348744136324E-2</v>
      </c>
      <c r="E2701" s="63">
        <f t="shared" si="340"/>
        <v>8.8702134911284383E-2</v>
      </c>
      <c r="F2701" s="63">
        <f t="shared" si="340"/>
        <v>0.12877947577453028</v>
      </c>
      <c r="G2701" s="63">
        <f t="shared" si="340"/>
        <v>7.4265399800799853E-2</v>
      </c>
      <c r="H2701" s="63">
        <f t="shared" si="340"/>
        <v>0.111973016146852</v>
      </c>
      <c r="I2701" s="63">
        <f t="shared" si="340"/>
        <v>5.5152455731239572E-2</v>
      </c>
      <c r="J2701" s="63">
        <f t="shared" si="340"/>
        <v>9.3078724777129654E-2</v>
      </c>
      <c r="K2701" s="63">
        <f t="shared" si="340"/>
        <v>0.11427712677816498</v>
      </c>
      <c r="L2701" s="63">
        <f t="shared" si="340"/>
        <v>8.1798524001119019E-2</v>
      </c>
      <c r="M2701" s="63">
        <f t="shared" si="340"/>
        <v>8.6993656041724848E-2</v>
      </c>
      <c r="N2701" s="63">
        <f t="shared" si="340"/>
        <v>9.0322178402286499E-2</v>
      </c>
    </row>
    <row r="2702" spans="1:14" x14ac:dyDescent="0.25">
      <c r="A2702" s="65" t="s">
        <v>382</v>
      </c>
      <c r="B2702" s="63">
        <f>B2694+B2695</f>
        <v>5.5893662501590197E-2</v>
      </c>
      <c r="C2702" s="63">
        <f>C2694+C2695</f>
        <v>4.2739465576829304E-2</v>
      </c>
      <c r="D2702" s="63">
        <f t="shared" ref="D2702:N2702" si="341">D2694+D2695</f>
        <v>7.3546563973847179E-2</v>
      </c>
      <c r="E2702" s="63">
        <f t="shared" si="341"/>
        <v>8.3008818819436142E-2</v>
      </c>
      <c r="F2702" s="63">
        <f t="shared" si="341"/>
        <v>4.9182419299038306E-2</v>
      </c>
      <c r="G2702" s="63">
        <f t="shared" si="341"/>
        <v>5.6927715806297442E-2</v>
      </c>
      <c r="H2702" s="63">
        <f t="shared" si="341"/>
        <v>4.0719542276009463E-2</v>
      </c>
      <c r="I2702" s="63">
        <f t="shared" si="341"/>
        <v>6.1321283004075938E-2</v>
      </c>
      <c r="J2702" s="63">
        <f t="shared" si="341"/>
        <v>5.8718301525739112E-2</v>
      </c>
      <c r="K2702" s="63">
        <f t="shared" si="341"/>
        <v>4.5638082884137093E-2</v>
      </c>
      <c r="L2702" s="63">
        <f t="shared" si="341"/>
        <v>3.9933730662478295E-2</v>
      </c>
      <c r="M2702" s="63">
        <f t="shared" si="341"/>
        <v>4.9904602923574279E-2</v>
      </c>
      <c r="N2702" s="63">
        <f t="shared" si="341"/>
        <v>5.3779123074252332E-2</v>
      </c>
    </row>
    <row r="2703" spans="1:14" x14ac:dyDescent="0.25">
      <c r="A2703"/>
    </row>
    <row r="2704" spans="1:14" x14ac:dyDescent="0.25">
      <c r="A2704" s="60" t="s">
        <v>374</v>
      </c>
      <c r="B2704" s="61">
        <v>1.6484047649242792</v>
      </c>
      <c r="C2704" s="61">
        <v>1.6039137048249201</v>
      </c>
      <c r="D2704" s="61">
        <v>1.6737796380181316</v>
      </c>
      <c r="E2704" s="61">
        <v>1.694635733260234</v>
      </c>
      <c r="F2704" s="61">
        <v>1.6390862126885326</v>
      </c>
      <c r="G2704" s="61">
        <v>1.5735855853194152</v>
      </c>
      <c r="H2704" s="61">
        <v>1.6158607489871635</v>
      </c>
      <c r="I2704" s="61">
        <v>1.5634952221337801</v>
      </c>
      <c r="J2704" s="61">
        <v>1.5844364261501702</v>
      </c>
      <c r="K2704" s="61">
        <v>1.5765525450943016</v>
      </c>
      <c r="L2704" s="61">
        <v>1.509574628310778</v>
      </c>
      <c r="M2704" s="61">
        <v>1.5531999999063251</v>
      </c>
      <c r="N2704" s="61">
        <v>1.5713379315740712</v>
      </c>
    </row>
    <row r="2705" spans="1:14" x14ac:dyDescent="0.25">
      <c r="A2705"/>
    </row>
    <row r="2706" spans="1:14" x14ac:dyDescent="0.25">
      <c r="A2706" s="71" t="s">
        <v>396</v>
      </c>
      <c r="B2706" s="71" t="s">
        <v>397</v>
      </c>
    </row>
    <row r="2707" spans="1:14" x14ac:dyDescent="0.25">
      <c r="A2707" s="71" t="s">
        <v>398</v>
      </c>
      <c r="B2707" s="71" t="s">
        <v>399</v>
      </c>
    </row>
    <row r="2709" spans="1:14" x14ac:dyDescent="0.25">
      <c r="A2709" s="30" t="s">
        <v>330</v>
      </c>
      <c r="B2709" s="1"/>
      <c r="C2709" s="1"/>
      <c r="D2709" s="2"/>
    </row>
    <row r="2711" spans="1:14" x14ac:dyDescent="0.25">
      <c r="M2711" s="10" t="s">
        <v>11</v>
      </c>
      <c r="N2711" s="11" t="s">
        <v>12</v>
      </c>
    </row>
    <row r="2712" spans="1:14" x14ac:dyDescent="0.25">
      <c r="A2712" s="27" t="s">
        <v>185</v>
      </c>
      <c r="M2712" s="13">
        <v>9.2411160813920591E-4</v>
      </c>
      <c r="N2712" s="14">
        <v>1.3520881571258492E-3</v>
      </c>
    </row>
    <row r="2713" spans="1:14" x14ac:dyDescent="0.25">
      <c r="A2713" s="28" t="s">
        <v>186</v>
      </c>
      <c r="M2713" s="15">
        <v>6.9619842591896394E-3</v>
      </c>
      <c r="N2713" s="16">
        <v>7.442597378464891E-3</v>
      </c>
    </row>
    <row r="2714" spans="1:14" x14ac:dyDescent="0.25">
      <c r="A2714" s="28" t="s">
        <v>77</v>
      </c>
      <c r="M2714" s="15">
        <v>0.11533479608069859</v>
      </c>
      <c r="N2714" s="16">
        <v>0.11636515671264118</v>
      </c>
    </row>
    <row r="2715" spans="1:14" x14ac:dyDescent="0.25">
      <c r="A2715" s="28" t="s">
        <v>187</v>
      </c>
      <c r="M2715" s="15">
        <v>0.39307436194496231</v>
      </c>
      <c r="N2715" s="16">
        <v>0.37887808468032769</v>
      </c>
    </row>
    <row r="2716" spans="1:14" x14ac:dyDescent="0.25">
      <c r="A2716" s="28" t="s">
        <v>188</v>
      </c>
      <c r="M2716" s="15">
        <v>0.48370474610701036</v>
      </c>
      <c r="N2716" s="16">
        <v>0.49596207307144047</v>
      </c>
    </row>
    <row r="2717" spans="1:14" x14ac:dyDescent="0.25">
      <c r="A2717" s="59" t="s">
        <v>248</v>
      </c>
      <c r="M2717" s="17">
        <v>1</v>
      </c>
      <c r="N2717" s="18">
        <v>1</v>
      </c>
    </row>
    <row r="2718" spans="1:14" s="36" customFormat="1" x14ac:dyDescent="0.25">
      <c r="A2718" s="31" t="s">
        <v>249</v>
      </c>
      <c r="M2718" s="32">
        <v>500.00550351288172</v>
      </c>
      <c r="N2718" s="33">
        <v>499.99633251833654</v>
      </c>
    </row>
    <row r="2719" spans="1:14" x14ac:dyDescent="0.25">
      <c r="A2719" s="41" t="s">
        <v>250</v>
      </c>
      <c r="M2719" s="40">
        <v>427</v>
      </c>
      <c r="N2719" s="38">
        <v>409</v>
      </c>
    </row>
    <row r="2721" spans="1:14" x14ac:dyDescent="0.25">
      <c r="A2721" s="62" t="s">
        <v>379</v>
      </c>
      <c r="M2721" s="63">
        <f t="shared" ref="M2721:N2721" si="342">M2712+M2713</f>
        <v>7.8860958673288451E-3</v>
      </c>
      <c r="N2721" s="63">
        <f t="shared" si="342"/>
        <v>8.7946855355907402E-3</v>
      </c>
    </row>
    <row r="2722" spans="1:14" x14ac:dyDescent="0.25">
      <c r="A2722" s="64" t="s">
        <v>377</v>
      </c>
      <c r="M2722" s="63">
        <f t="shared" ref="M2722:N2722" si="343">M2714</f>
        <v>0.11533479608069859</v>
      </c>
      <c r="N2722" s="63">
        <f t="shared" si="343"/>
        <v>0.11636515671264118</v>
      </c>
    </row>
    <row r="2723" spans="1:14" x14ac:dyDescent="0.25">
      <c r="A2723" s="65" t="s">
        <v>380</v>
      </c>
      <c r="M2723" s="63">
        <f t="shared" ref="M2723:N2723" si="344">M2715+M2716</f>
        <v>0.87677910805197268</v>
      </c>
      <c r="N2723" s="63">
        <f t="shared" si="344"/>
        <v>0.87484015775176815</v>
      </c>
    </row>
    <row r="2724" spans="1:14" x14ac:dyDescent="0.25">
      <c r="A2724"/>
    </row>
    <row r="2725" spans="1:14" x14ac:dyDescent="0.25">
      <c r="A2725" s="60" t="s">
        <v>374</v>
      </c>
      <c r="M2725" s="61">
        <v>4.3516736466835182</v>
      </c>
      <c r="N2725" s="61">
        <v>4.3606554571304912</v>
      </c>
    </row>
    <row r="2726" spans="1:14" x14ac:dyDescent="0.25">
      <c r="A2726"/>
    </row>
    <row r="2727" spans="1:14" x14ac:dyDescent="0.25">
      <c r="A2727" s="71" t="s">
        <v>396</v>
      </c>
      <c r="B2727" s="71" t="s">
        <v>397</v>
      </c>
    </row>
    <row r="2728" spans="1:14" x14ac:dyDescent="0.25">
      <c r="A2728" s="71" t="s">
        <v>398</v>
      </c>
      <c r="B2728" s="71" t="s">
        <v>399</v>
      </c>
    </row>
    <row r="2730" spans="1:14" x14ac:dyDescent="0.25">
      <c r="A2730" s="30" t="s">
        <v>524</v>
      </c>
      <c r="B2730" s="1"/>
      <c r="C2730" s="1"/>
      <c r="D2730" s="2"/>
    </row>
    <row r="2732" spans="1:14" x14ac:dyDescent="0.25">
      <c r="M2732" s="10" t="s">
        <v>11</v>
      </c>
      <c r="N2732" s="11" t="s">
        <v>12</v>
      </c>
    </row>
    <row r="2733" spans="1:14" x14ac:dyDescent="0.25">
      <c r="A2733" s="27" t="s">
        <v>185</v>
      </c>
      <c r="M2733" s="13">
        <v>5.7912711499428331E-3</v>
      </c>
      <c r="N2733" s="14">
        <v>3.0452546106695187E-3</v>
      </c>
    </row>
    <row r="2734" spans="1:14" x14ac:dyDescent="0.25">
      <c r="A2734" s="28" t="s">
        <v>186</v>
      </c>
      <c r="M2734" s="15">
        <v>3.018936325525216E-3</v>
      </c>
      <c r="N2734" s="16">
        <v>1.9282537524725141E-2</v>
      </c>
    </row>
    <row r="2735" spans="1:14" x14ac:dyDescent="0.25">
      <c r="A2735" s="28" t="s">
        <v>77</v>
      </c>
      <c r="M2735" s="15">
        <v>7.0974862805959577E-2</v>
      </c>
      <c r="N2735" s="16">
        <v>7.9152169820316601E-2</v>
      </c>
    </row>
    <row r="2736" spans="1:14" x14ac:dyDescent="0.25">
      <c r="A2736" s="28" t="s">
        <v>187</v>
      </c>
      <c r="M2736" s="15">
        <v>0.3480992129594826</v>
      </c>
      <c r="N2736" s="16">
        <v>0.34369934253796441</v>
      </c>
    </row>
    <row r="2737" spans="1:14" x14ac:dyDescent="0.25">
      <c r="A2737" s="28" t="s">
        <v>188</v>
      </c>
      <c r="M2737" s="15">
        <v>0.5721157167590899</v>
      </c>
      <c r="N2737" s="16">
        <v>0.55482069550632418</v>
      </c>
    </row>
    <row r="2738" spans="1:14" x14ac:dyDescent="0.25">
      <c r="A2738" s="59" t="s">
        <v>248</v>
      </c>
      <c r="M2738" s="17">
        <v>1</v>
      </c>
      <c r="N2738" s="18">
        <v>1</v>
      </c>
    </row>
    <row r="2739" spans="1:14" s="36" customFormat="1" x14ac:dyDescent="0.25">
      <c r="A2739" s="31" t="s">
        <v>249</v>
      </c>
      <c r="M2739" s="32">
        <v>500.00550351288183</v>
      </c>
      <c r="N2739" s="33">
        <v>499.99633251833694</v>
      </c>
    </row>
    <row r="2740" spans="1:14" x14ac:dyDescent="0.25">
      <c r="A2740" s="41" t="s">
        <v>250</v>
      </c>
      <c r="M2740" s="40">
        <v>427</v>
      </c>
      <c r="N2740" s="38">
        <v>409</v>
      </c>
    </row>
    <row r="2742" spans="1:14" x14ac:dyDescent="0.25">
      <c r="A2742" s="62" t="s">
        <v>379</v>
      </c>
      <c r="M2742" s="63">
        <f t="shared" ref="M2742:N2742" si="345">M2733+M2734</f>
        <v>8.8102074754680491E-3</v>
      </c>
      <c r="N2742" s="63">
        <f t="shared" si="345"/>
        <v>2.232779213539466E-2</v>
      </c>
    </row>
    <row r="2743" spans="1:14" x14ac:dyDescent="0.25">
      <c r="A2743" s="64" t="s">
        <v>377</v>
      </c>
      <c r="M2743" s="63">
        <f t="shared" ref="M2743:N2743" si="346">M2735</f>
        <v>7.0974862805959577E-2</v>
      </c>
      <c r="N2743" s="63">
        <f t="shared" si="346"/>
        <v>7.9152169820316601E-2</v>
      </c>
    </row>
    <row r="2744" spans="1:14" x14ac:dyDescent="0.25">
      <c r="A2744" s="65" t="s">
        <v>380</v>
      </c>
      <c r="M2744" s="63">
        <f t="shared" ref="M2744:N2744" si="347">M2736+M2737</f>
        <v>0.92021492971857244</v>
      </c>
      <c r="N2744" s="63">
        <f t="shared" si="347"/>
        <v>0.89852003804428859</v>
      </c>
    </row>
    <row r="2745" spans="1:14" x14ac:dyDescent="0.25">
      <c r="A2745"/>
    </row>
    <row r="2746" spans="1:14" x14ac:dyDescent="0.25">
      <c r="A2746" s="60" t="s">
        <v>374</v>
      </c>
      <c r="M2746" s="61">
        <v>4.4777291678522522</v>
      </c>
      <c r="N2746" s="61">
        <v>4.4279676868045472</v>
      </c>
    </row>
    <row r="2747" spans="1:14" x14ac:dyDescent="0.25">
      <c r="A2747"/>
    </row>
    <row r="2748" spans="1:14" x14ac:dyDescent="0.25">
      <c r="A2748" s="71" t="s">
        <v>396</v>
      </c>
      <c r="B2748" s="71" t="s">
        <v>397</v>
      </c>
    </row>
    <row r="2749" spans="1:14" x14ac:dyDescent="0.25">
      <c r="A2749" s="71" t="s">
        <v>398</v>
      </c>
      <c r="B2749" s="71" t="s">
        <v>399</v>
      </c>
    </row>
    <row r="2751" spans="1:14" x14ac:dyDescent="0.25">
      <c r="A2751" s="30" t="s">
        <v>525</v>
      </c>
    </row>
    <row r="2753" spans="1:14" x14ac:dyDescent="0.25">
      <c r="M2753" s="10" t="s">
        <v>11</v>
      </c>
      <c r="N2753" s="11" t="s">
        <v>12</v>
      </c>
    </row>
    <row r="2754" spans="1:14" x14ac:dyDescent="0.25">
      <c r="A2754" s="27" t="s">
        <v>185</v>
      </c>
      <c r="M2754" s="13">
        <v>3.9430479336644217E-3</v>
      </c>
      <c r="N2754" s="22"/>
    </row>
    <row r="2755" spans="1:14" x14ac:dyDescent="0.25">
      <c r="A2755" s="28" t="s">
        <v>186</v>
      </c>
      <c r="M2755" s="15">
        <v>9.2411160813920558E-4</v>
      </c>
      <c r="N2755" s="16">
        <v>8.7946855355907228E-3</v>
      </c>
    </row>
    <row r="2756" spans="1:14" x14ac:dyDescent="0.25">
      <c r="A2756" s="28" t="s">
        <v>77</v>
      </c>
      <c r="M2756" s="15">
        <v>6.382857144195353E-2</v>
      </c>
      <c r="N2756" s="16">
        <v>7.2732807331105098E-2</v>
      </c>
    </row>
    <row r="2757" spans="1:14" x14ac:dyDescent="0.25">
      <c r="A2757" s="28" t="s">
        <v>187</v>
      </c>
      <c r="M2757" s="15">
        <v>0.32622685417748321</v>
      </c>
      <c r="N2757" s="16">
        <v>0.29328210231370827</v>
      </c>
    </row>
    <row r="2758" spans="1:14" x14ac:dyDescent="0.25">
      <c r="A2758" s="28" t="s">
        <v>188</v>
      </c>
      <c r="M2758" s="15">
        <v>0.60507741483875976</v>
      </c>
      <c r="N2758" s="16">
        <v>0.62519040481959587</v>
      </c>
    </row>
    <row r="2759" spans="1:14" x14ac:dyDescent="0.25">
      <c r="A2759" s="59" t="s">
        <v>248</v>
      </c>
      <c r="M2759" s="17">
        <v>1</v>
      </c>
      <c r="N2759" s="18">
        <v>1</v>
      </c>
    </row>
    <row r="2760" spans="1:14" s="36" customFormat="1" x14ac:dyDescent="0.25">
      <c r="A2760" s="31" t="s">
        <v>249</v>
      </c>
      <c r="B2760"/>
      <c r="C2760"/>
      <c r="D2760"/>
      <c r="E2760"/>
      <c r="F2760"/>
      <c r="G2760"/>
      <c r="H2760"/>
      <c r="I2760"/>
      <c r="J2760"/>
      <c r="K2760"/>
      <c r="L2760"/>
      <c r="M2760" s="32">
        <v>500.00550351288183</v>
      </c>
      <c r="N2760" s="33">
        <v>499.99633251833757</v>
      </c>
    </row>
    <row r="2761" spans="1:14" x14ac:dyDescent="0.25">
      <c r="A2761" s="41" t="s">
        <v>250</v>
      </c>
      <c r="M2761" s="40">
        <v>427</v>
      </c>
      <c r="N2761" s="38">
        <v>409</v>
      </c>
    </row>
    <row r="2763" spans="1:14" x14ac:dyDescent="0.25">
      <c r="A2763" s="62" t="s">
        <v>379</v>
      </c>
      <c r="M2763" s="63">
        <f t="shared" ref="M2763:N2763" si="348">M2754+M2755</f>
        <v>4.8671595418036274E-3</v>
      </c>
      <c r="N2763" s="63">
        <f t="shared" si="348"/>
        <v>8.7946855355907228E-3</v>
      </c>
    </row>
    <row r="2764" spans="1:14" x14ac:dyDescent="0.25">
      <c r="A2764" s="64" t="s">
        <v>377</v>
      </c>
      <c r="M2764" s="63">
        <f t="shared" ref="M2764:N2764" si="349">M2756</f>
        <v>6.382857144195353E-2</v>
      </c>
      <c r="N2764" s="63">
        <f t="shared" si="349"/>
        <v>7.2732807331105098E-2</v>
      </c>
    </row>
    <row r="2765" spans="1:14" x14ac:dyDescent="0.25">
      <c r="A2765" s="65" t="s">
        <v>380</v>
      </c>
      <c r="M2765" s="63">
        <f t="shared" ref="M2765:N2765" si="350">M2757+M2758</f>
        <v>0.93130426901624297</v>
      </c>
      <c r="N2765" s="63">
        <f t="shared" si="350"/>
        <v>0.91847250713330419</v>
      </c>
    </row>
    <row r="2766" spans="1:14" x14ac:dyDescent="0.25">
      <c r="A2766"/>
    </row>
    <row r="2767" spans="1:14" x14ac:dyDescent="0.25">
      <c r="A2767" s="60" t="s">
        <v>374</v>
      </c>
      <c r="M2767" s="61">
        <v>4.5275714763795403</v>
      </c>
      <c r="N2767" s="61">
        <v>4.5348682264173066</v>
      </c>
    </row>
    <row r="2768" spans="1:14" x14ac:dyDescent="0.25">
      <c r="A2768"/>
    </row>
    <row r="2769" spans="1:14" x14ac:dyDescent="0.25">
      <c r="A2769" s="71" t="s">
        <v>396</v>
      </c>
      <c r="B2769" s="71" t="s">
        <v>397</v>
      </c>
    </row>
    <row r="2770" spans="1:14" x14ac:dyDescent="0.25">
      <c r="A2770" s="71" t="s">
        <v>398</v>
      </c>
      <c r="B2770" s="71" t="s">
        <v>399</v>
      </c>
    </row>
    <row r="2772" spans="1:14" x14ac:dyDescent="0.25">
      <c r="A2772" s="30" t="s">
        <v>526</v>
      </c>
      <c r="B2772" s="1"/>
      <c r="C2772" s="1"/>
      <c r="D2772" s="2"/>
    </row>
    <row r="2774" spans="1:14" x14ac:dyDescent="0.25">
      <c r="M2774" s="10" t="s">
        <v>11</v>
      </c>
      <c r="N2774" s="11" t="s">
        <v>12</v>
      </c>
    </row>
    <row r="2775" spans="1:14" x14ac:dyDescent="0.25">
      <c r="A2775" s="27" t="s">
        <v>185</v>
      </c>
      <c r="M2775" s="13">
        <v>9.7343190836072565E-3</v>
      </c>
      <c r="N2775" s="14">
        <v>6.0905092213390409E-3</v>
      </c>
    </row>
    <row r="2776" spans="1:14" x14ac:dyDescent="0.25">
      <c r="A2776" s="28" t="s">
        <v>186</v>
      </c>
      <c r="M2776" s="15">
        <v>2.5075602212340942E-2</v>
      </c>
      <c r="N2776" s="16">
        <v>2.8418301356733715E-2</v>
      </c>
    </row>
    <row r="2777" spans="1:14" x14ac:dyDescent="0.25">
      <c r="A2777" s="28" t="s">
        <v>77</v>
      </c>
      <c r="M2777" s="15">
        <v>0.12229678033988822</v>
      </c>
      <c r="N2777" s="16">
        <v>0.14885194756929784</v>
      </c>
    </row>
    <row r="2778" spans="1:14" x14ac:dyDescent="0.25">
      <c r="A2778" s="28" t="s">
        <v>187</v>
      </c>
      <c r="M2778" s="15">
        <v>0.41328280461549971</v>
      </c>
      <c r="N2778" s="16">
        <v>0.36262857673772664</v>
      </c>
    </row>
    <row r="2779" spans="1:14" x14ac:dyDescent="0.25">
      <c r="A2779" s="28" t="s">
        <v>188</v>
      </c>
      <c r="M2779" s="15">
        <v>0.42961049374866384</v>
      </c>
      <c r="N2779" s="16">
        <v>0.45401066511490279</v>
      </c>
    </row>
    <row r="2780" spans="1:14" x14ac:dyDescent="0.25">
      <c r="A2780" s="59" t="s">
        <v>248</v>
      </c>
      <c r="M2780" s="17">
        <v>1</v>
      </c>
      <c r="N2780" s="18">
        <v>1</v>
      </c>
    </row>
    <row r="2781" spans="1:14" s="36" customFormat="1" x14ac:dyDescent="0.25">
      <c r="A2781" s="31" t="s">
        <v>249</v>
      </c>
      <c r="M2781" s="32">
        <v>500.00550351288172</v>
      </c>
      <c r="N2781" s="33">
        <v>499.99633251833666</v>
      </c>
    </row>
    <row r="2782" spans="1:14" x14ac:dyDescent="0.25">
      <c r="A2782" s="41" t="s">
        <v>250</v>
      </c>
      <c r="M2782" s="40">
        <v>427</v>
      </c>
      <c r="N2782" s="38">
        <v>409</v>
      </c>
    </row>
    <row r="2784" spans="1:14" x14ac:dyDescent="0.25">
      <c r="A2784" s="62" t="s">
        <v>379</v>
      </c>
      <c r="M2784" s="63">
        <f t="shared" ref="M2784:N2784" si="351">M2775+M2776</f>
        <v>3.4809921295948197E-2</v>
      </c>
      <c r="N2784" s="63">
        <f t="shared" si="351"/>
        <v>3.4508810578072757E-2</v>
      </c>
    </row>
    <row r="2785" spans="1:14" x14ac:dyDescent="0.25">
      <c r="A2785" s="64" t="s">
        <v>377</v>
      </c>
      <c r="M2785" s="63">
        <f t="shared" ref="M2785:N2785" si="352">M2777</f>
        <v>0.12229678033988822</v>
      </c>
      <c r="N2785" s="63">
        <f t="shared" si="352"/>
        <v>0.14885194756929784</v>
      </c>
    </row>
    <row r="2786" spans="1:14" x14ac:dyDescent="0.25">
      <c r="A2786" s="65" t="s">
        <v>380</v>
      </c>
      <c r="M2786" s="63">
        <f t="shared" ref="M2786:N2786" si="353">M2778+M2779</f>
        <v>0.84289329836416349</v>
      </c>
      <c r="N2786" s="63">
        <f t="shared" si="353"/>
        <v>0.81663924185262937</v>
      </c>
    </row>
    <row r="2787" spans="1:14" x14ac:dyDescent="0.25">
      <c r="A2787"/>
    </row>
    <row r="2788" spans="1:14" x14ac:dyDescent="0.25">
      <c r="A2788" s="60" t="s">
        <v>374</v>
      </c>
      <c r="M2788" s="61">
        <v>4.2279595517332691</v>
      </c>
      <c r="N2788" s="61">
        <v>4.2300505871681215</v>
      </c>
    </row>
    <row r="2789" spans="1:14" x14ac:dyDescent="0.25">
      <c r="A2789"/>
    </row>
    <row r="2790" spans="1:14" x14ac:dyDescent="0.25">
      <c r="A2790" s="71" t="s">
        <v>396</v>
      </c>
      <c r="B2790" s="71" t="s">
        <v>397</v>
      </c>
    </row>
    <row r="2791" spans="1:14" x14ac:dyDescent="0.25">
      <c r="A2791" s="71" t="s">
        <v>398</v>
      </c>
      <c r="B2791" s="71" t="s">
        <v>399</v>
      </c>
    </row>
    <row r="2793" spans="1:14" x14ac:dyDescent="0.25">
      <c r="A2793" s="30" t="s">
        <v>331</v>
      </c>
    </row>
    <row r="2795" spans="1:14" x14ac:dyDescent="0.25">
      <c r="M2795" s="10" t="s">
        <v>11</v>
      </c>
      <c r="N2795" s="11" t="s">
        <v>12</v>
      </c>
    </row>
    <row r="2796" spans="1:14" x14ac:dyDescent="0.25">
      <c r="A2796" s="27" t="s">
        <v>185</v>
      </c>
      <c r="M2796" s="13">
        <v>3.9430479336644234E-3</v>
      </c>
      <c r="N2796" s="14">
        <v>5.7494309249212193E-3</v>
      </c>
    </row>
    <row r="2797" spans="1:14" x14ac:dyDescent="0.25">
      <c r="A2797" s="28" t="s">
        <v>186</v>
      </c>
      <c r="M2797" s="15">
        <v>3.2037586471530592E-2</v>
      </c>
      <c r="N2797" s="16">
        <v>1.9282537524725151E-2</v>
      </c>
    </row>
    <row r="2798" spans="1:14" x14ac:dyDescent="0.25">
      <c r="A2798" s="28" t="s">
        <v>77</v>
      </c>
      <c r="M2798" s="15">
        <v>0.13110698781535632</v>
      </c>
      <c r="N2798" s="16">
        <v>0.18978012063658184</v>
      </c>
    </row>
    <row r="2799" spans="1:14" x14ac:dyDescent="0.25">
      <c r="A2799" s="28" t="s">
        <v>187</v>
      </c>
      <c r="M2799" s="15">
        <v>0.39399847355310158</v>
      </c>
      <c r="N2799" s="16">
        <v>0.36195864517343634</v>
      </c>
    </row>
    <row r="2800" spans="1:14" x14ac:dyDescent="0.25">
      <c r="A2800" s="28" t="s">
        <v>188</v>
      </c>
      <c r="M2800" s="15">
        <v>0.43891390422634724</v>
      </c>
      <c r="N2800" s="16">
        <v>0.42322926574033537</v>
      </c>
    </row>
    <row r="2801" spans="1:14" x14ac:dyDescent="0.25">
      <c r="A2801" s="59" t="s">
        <v>248</v>
      </c>
      <c r="M2801" s="17">
        <v>1</v>
      </c>
      <c r="N2801" s="18">
        <v>1</v>
      </c>
    </row>
    <row r="2802" spans="1:14" s="36" customFormat="1" x14ac:dyDescent="0.25">
      <c r="A2802" s="31" t="s">
        <v>249</v>
      </c>
      <c r="B2802"/>
      <c r="C2802"/>
      <c r="D2802"/>
      <c r="E2802"/>
      <c r="F2802"/>
      <c r="G2802"/>
      <c r="H2802"/>
      <c r="I2802"/>
      <c r="J2802"/>
      <c r="K2802"/>
      <c r="L2802"/>
      <c r="M2802" s="32">
        <v>500.00550351288166</v>
      </c>
      <c r="N2802" s="33">
        <v>499.9963325183366</v>
      </c>
    </row>
    <row r="2803" spans="1:14" x14ac:dyDescent="0.25">
      <c r="A2803" s="41" t="s">
        <v>250</v>
      </c>
      <c r="M2803" s="40">
        <v>427</v>
      </c>
      <c r="N2803" s="38">
        <v>409</v>
      </c>
    </row>
    <row r="2805" spans="1:14" x14ac:dyDescent="0.25">
      <c r="A2805" s="62" t="s">
        <v>379</v>
      </c>
      <c r="M2805" s="63">
        <f t="shared" ref="M2805:N2805" si="354">M2796+M2797</f>
        <v>3.5980634405195014E-2</v>
      </c>
      <c r="N2805" s="63">
        <f t="shared" si="354"/>
        <v>2.503196844964637E-2</v>
      </c>
    </row>
    <row r="2806" spans="1:14" x14ac:dyDescent="0.25">
      <c r="A2806" s="64" t="s">
        <v>377</v>
      </c>
      <c r="M2806" s="63">
        <f t="shared" ref="M2806:N2806" si="355">M2798</f>
        <v>0.13110698781535632</v>
      </c>
      <c r="N2806" s="63">
        <f t="shared" si="355"/>
        <v>0.18978012063658184</v>
      </c>
    </row>
    <row r="2807" spans="1:14" x14ac:dyDescent="0.25">
      <c r="A2807" s="65" t="s">
        <v>380</v>
      </c>
      <c r="M2807" s="63">
        <f t="shared" ref="M2807:N2807" si="356">M2799+M2800</f>
        <v>0.83291237777944882</v>
      </c>
      <c r="N2807" s="63">
        <f t="shared" si="356"/>
        <v>0.78518791091377171</v>
      </c>
    </row>
    <row r="2808" spans="1:14" x14ac:dyDescent="0.25">
      <c r="A2808"/>
    </row>
    <row r="2809" spans="1:14" x14ac:dyDescent="0.25">
      <c r="A2809" s="60" t="s">
        <v>374</v>
      </c>
      <c r="M2809" s="61">
        <v>4.2319025996669346</v>
      </c>
      <c r="N2809" s="61">
        <v>4.1776357772795363</v>
      </c>
    </row>
    <row r="2810" spans="1:14" x14ac:dyDescent="0.25">
      <c r="A2810"/>
    </row>
    <row r="2811" spans="1:14" x14ac:dyDescent="0.25">
      <c r="A2811" s="71" t="s">
        <v>396</v>
      </c>
      <c r="B2811" s="71" t="s">
        <v>397</v>
      </c>
    </row>
    <row r="2812" spans="1:14" x14ac:dyDescent="0.25">
      <c r="A2812" s="71" t="s">
        <v>398</v>
      </c>
      <c r="B2812" s="71" t="s">
        <v>399</v>
      </c>
    </row>
    <row r="2814" spans="1:14" x14ac:dyDescent="0.25">
      <c r="A2814" s="30" t="s">
        <v>601</v>
      </c>
      <c r="M2814" s="1"/>
      <c r="N2814" s="1"/>
    </row>
    <row r="2816" spans="1:14" x14ac:dyDescent="0.25">
      <c r="M2816" s="10" t="s">
        <v>11</v>
      </c>
      <c r="N2816" s="11" t="s">
        <v>12</v>
      </c>
    </row>
    <row r="2817" spans="1:14" x14ac:dyDescent="0.25">
      <c r="A2817" s="27" t="s">
        <v>185</v>
      </c>
      <c r="M2817" s="13">
        <v>1.3923968518379275E-2</v>
      </c>
      <c r="N2817" s="14">
        <v>1.522627305334757E-2</v>
      </c>
    </row>
    <row r="2818" spans="1:14" x14ac:dyDescent="0.25">
      <c r="A2818" s="28" t="s">
        <v>186</v>
      </c>
      <c r="M2818" s="15">
        <v>7.8860958673288434E-3</v>
      </c>
      <c r="N2818" s="16">
        <v>1.4885194756929747E-2</v>
      </c>
    </row>
    <row r="2819" spans="1:14" x14ac:dyDescent="0.25">
      <c r="A2819" s="28" t="s">
        <v>77</v>
      </c>
      <c r="M2819" s="15">
        <v>4.9658001422466666E-2</v>
      </c>
      <c r="N2819" s="16">
        <v>5.5813367824213825E-2</v>
      </c>
    </row>
    <row r="2820" spans="1:14" x14ac:dyDescent="0.25">
      <c r="A2820" s="28" t="s">
        <v>187</v>
      </c>
      <c r="M2820" s="15">
        <v>0.29979623175107895</v>
      </c>
      <c r="N2820" s="16">
        <v>0.27332963322469295</v>
      </c>
    </row>
    <row r="2821" spans="1:14" x14ac:dyDescent="0.25">
      <c r="A2821" s="28" t="s">
        <v>188</v>
      </c>
      <c r="M2821" s="15">
        <v>0.62873570244074639</v>
      </c>
      <c r="N2821" s="16">
        <v>0.640745531140816</v>
      </c>
    </row>
    <row r="2822" spans="1:14" x14ac:dyDescent="0.25">
      <c r="A2822" s="59" t="s">
        <v>248</v>
      </c>
      <c r="M2822" s="17">
        <v>1</v>
      </c>
      <c r="N2822" s="18">
        <v>1</v>
      </c>
    </row>
    <row r="2823" spans="1:14" s="36" customFormat="1" x14ac:dyDescent="0.25">
      <c r="A2823" s="31" t="s">
        <v>249</v>
      </c>
      <c r="B2823"/>
      <c r="C2823"/>
      <c r="D2823"/>
      <c r="E2823"/>
      <c r="F2823"/>
      <c r="G2823"/>
      <c r="H2823"/>
      <c r="I2823"/>
      <c r="J2823"/>
      <c r="K2823"/>
      <c r="L2823"/>
      <c r="M2823" s="32">
        <v>500.00550351288183</v>
      </c>
      <c r="N2823" s="33">
        <v>499.99633251833774</v>
      </c>
    </row>
    <row r="2824" spans="1:14" x14ac:dyDescent="0.25">
      <c r="A2824" s="41" t="s">
        <v>250</v>
      </c>
      <c r="M2824" s="40">
        <v>427</v>
      </c>
      <c r="N2824" s="38">
        <v>409</v>
      </c>
    </row>
    <row r="2826" spans="1:14" x14ac:dyDescent="0.25">
      <c r="A2826" s="62" t="s">
        <v>379</v>
      </c>
      <c r="M2826" s="63">
        <f t="shared" ref="M2826:N2826" si="357">M2817+M2818</f>
        <v>2.1810064385708119E-2</v>
      </c>
      <c r="N2826" s="63">
        <f t="shared" si="357"/>
        <v>3.0111467810277317E-2</v>
      </c>
    </row>
    <row r="2827" spans="1:14" x14ac:dyDescent="0.25">
      <c r="A2827" s="64" t="s">
        <v>377</v>
      </c>
      <c r="M2827" s="63">
        <f t="shared" ref="M2827:N2827" si="358">M2819</f>
        <v>4.9658001422466666E-2</v>
      </c>
      <c r="N2827" s="63">
        <f t="shared" si="358"/>
        <v>5.5813367824213825E-2</v>
      </c>
    </row>
    <row r="2828" spans="1:14" x14ac:dyDescent="0.25">
      <c r="A2828" s="65" t="s">
        <v>380</v>
      </c>
      <c r="M2828" s="63">
        <f t="shared" ref="M2828:N2828" si="359">M2820+M2821</f>
        <v>0.92853193419182534</v>
      </c>
      <c r="N2828" s="63">
        <f t="shared" si="359"/>
        <v>0.91407516436550895</v>
      </c>
    </row>
    <row r="2829" spans="1:14" x14ac:dyDescent="0.25">
      <c r="A2829"/>
    </row>
    <row r="2830" spans="1:14" x14ac:dyDescent="0.25">
      <c r="A2830" s="60" t="s">
        <v>374</v>
      </c>
      <c r="M2830" s="61">
        <v>4.5215336037284839</v>
      </c>
      <c r="N2830" s="61">
        <v>4.5094829546426967</v>
      </c>
    </row>
    <row r="2831" spans="1:14" x14ac:dyDescent="0.25">
      <c r="A2831"/>
    </row>
    <row r="2832" spans="1:14" x14ac:dyDescent="0.25">
      <c r="A2832" s="71" t="s">
        <v>396</v>
      </c>
      <c r="B2832" s="71" t="s">
        <v>397</v>
      </c>
    </row>
    <row r="2833" spans="1:14" x14ac:dyDescent="0.25">
      <c r="A2833" s="71" t="s">
        <v>398</v>
      </c>
      <c r="B2833" s="71" t="s">
        <v>399</v>
      </c>
    </row>
    <row r="2835" spans="1:14" x14ac:dyDescent="0.25">
      <c r="A2835" s="30" t="s">
        <v>527</v>
      </c>
      <c r="M2835" s="1"/>
      <c r="N2835" s="1"/>
    </row>
    <row r="2837" spans="1:14" x14ac:dyDescent="0.25">
      <c r="M2837" s="10" t="s">
        <v>11</v>
      </c>
      <c r="N2837" s="11" t="s">
        <v>12</v>
      </c>
    </row>
    <row r="2838" spans="1:14" x14ac:dyDescent="0.25">
      <c r="A2838" s="27" t="s">
        <v>185</v>
      </c>
      <c r="M2838" s="13">
        <v>1.0905032192854061E-2</v>
      </c>
      <c r="N2838" s="14">
        <v>8.7946855355907402E-3</v>
      </c>
    </row>
    <row r="2839" spans="1:14" x14ac:dyDescent="0.25">
      <c r="A2839" s="28" t="s">
        <v>186</v>
      </c>
      <c r="M2839" s="15">
        <v>2.0639351276461323E-2</v>
      </c>
      <c r="N2839" s="16">
        <v>3.348557568881929E-2</v>
      </c>
    </row>
    <row r="2840" spans="1:14" x14ac:dyDescent="0.25">
      <c r="A2840" s="28" t="s">
        <v>77</v>
      </c>
      <c r="M2840" s="15">
        <v>9.420224180202208E-2</v>
      </c>
      <c r="N2840" s="16">
        <v>0.13328459621953243</v>
      </c>
    </row>
    <row r="2841" spans="1:14" x14ac:dyDescent="0.25">
      <c r="A2841" s="28" t="s">
        <v>187</v>
      </c>
      <c r="M2841" s="15">
        <v>0.38802289529834222</v>
      </c>
      <c r="N2841" s="16">
        <v>0.32103047210615232</v>
      </c>
    </row>
    <row r="2842" spans="1:14" x14ac:dyDescent="0.25">
      <c r="A2842" s="28" t="s">
        <v>188</v>
      </c>
      <c r="M2842" s="15">
        <v>0.48623047943032033</v>
      </c>
      <c r="N2842" s="16">
        <v>0.50340467044990522</v>
      </c>
    </row>
    <row r="2843" spans="1:14" x14ac:dyDescent="0.25">
      <c r="A2843" s="59" t="s">
        <v>248</v>
      </c>
      <c r="M2843" s="17">
        <v>1</v>
      </c>
      <c r="N2843" s="18">
        <v>1</v>
      </c>
    </row>
    <row r="2844" spans="1:14" s="36" customFormat="1" x14ac:dyDescent="0.25">
      <c r="A2844" s="31" t="s">
        <v>249</v>
      </c>
      <c r="B2844"/>
      <c r="C2844"/>
      <c r="D2844"/>
      <c r="E2844"/>
      <c r="F2844"/>
      <c r="G2844"/>
      <c r="H2844"/>
      <c r="I2844"/>
      <c r="J2844"/>
      <c r="K2844"/>
      <c r="L2844"/>
      <c r="M2844" s="32">
        <v>500.00550351288177</v>
      </c>
      <c r="N2844" s="33">
        <v>499.99633251833666</v>
      </c>
    </row>
    <row r="2845" spans="1:14" x14ac:dyDescent="0.25">
      <c r="A2845" s="41" t="s">
        <v>250</v>
      </c>
      <c r="M2845" s="40">
        <v>427</v>
      </c>
      <c r="N2845" s="38">
        <v>409</v>
      </c>
    </row>
    <row r="2847" spans="1:14" x14ac:dyDescent="0.25">
      <c r="A2847" s="62" t="s">
        <v>379</v>
      </c>
      <c r="M2847" s="63">
        <f t="shared" ref="M2847:N2847" si="360">M2838+M2839</f>
        <v>3.1544383469315387E-2</v>
      </c>
      <c r="N2847" s="63">
        <f t="shared" si="360"/>
        <v>4.2280261224410032E-2</v>
      </c>
    </row>
    <row r="2848" spans="1:14" x14ac:dyDescent="0.25">
      <c r="A2848" s="64" t="s">
        <v>377</v>
      </c>
      <c r="M2848" s="63">
        <f t="shared" ref="M2848:N2848" si="361">M2840</f>
        <v>9.420224180202208E-2</v>
      </c>
      <c r="N2848" s="63">
        <f t="shared" si="361"/>
        <v>0.13328459621953243</v>
      </c>
    </row>
    <row r="2849" spans="1:14" x14ac:dyDescent="0.25">
      <c r="A2849" s="65" t="s">
        <v>380</v>
      </c>
      <c r="M2849" s="63">
        <f t="shared" ref="M2849:N2849" si="362">M2841+M2842</f>
        <v>0.87425337472866249</v>
      </c>
      <c r="N2849" s="63">
        <f t="shared" si="362"/>
        <v>0.82443514255605754</v>
      </c>
    </row>
    <row r="2850" spans="1:14" x14ac:dyDescent="0.25">
      <c r="A2850"/>
    </row>
    <row r="2851" spans="1:14" x14ac:dyDescent="0.25">
      <c r="A2851" s="60" t="s">
        <v>374</v>
      </c>
      <c r="M2851" s="61">
        <v>4.3180344384968175</v>
      </c>
      <c r="N2851" s="61">
        <v>4.2767648662459576</v>
      </c>
    </row>
    <row r="2852" spans="1:14" x14ac:dyDescent="0.25">
      <c r="A2852"/>
    </row>
    <row r="2853" spans="1:14" x14ac:dyDescent="0.25">
      <c r="A2853" s="71" t="s">
        <v>396</v>
      </c>
      <c r="B2853" s="71" t="s">
        <v>397</v>
      </c>
    </row>
    <row r="2854" spans="1:14" x14ac:dyDescent="0.25">
      <c r="A2854" s="71" t="s">
        <v>398</v>
      </c>
      <c r="B2854" s="71" t="s">
        <v>399</v>
      </c>
    </row>
    <row r="2856" spans="1:14" x14ac:dyDescent="0.25">
      <c r="A2856" s="30" t="s">
        <v>528</v>
      </c>
      <c r="M2856" s="1"/>
      <c r="N2856" s="1"/>
    </row>
    <row r="2858" spans="1:14" x14ac:dyDescent="0.25">
      <c r="M2858" s="10" t="s">
        <v>11</v>
      </c>
      <c r="N2858" s="11" t="s">
        <v>12</v>
      </c>
    </row>
    <row r="2859" spans="1:14" x14ac:dyDescent="0.25">
      <c r="A2859" s="27" t="s">
        <v>185</v>
      </c>
      <c r="M2859" s="13">
        <v>9.2411160813920558E-4</v>
      </c>
      <c r="N2859" s="14">
        <v>4.3973427677953579E-3</v>
      </c>
    </row>
    <row r="2860" spans="1:14" x14ac:dyDescent="0.25">
      <c r="A2860" s="28" t="s">
        <v>186</v>
      </c>
      <c r="M2860" s="15">
        <v>6.037872651050432E-3</v>
      </c>
      <c r="N2860" s="16">
        <v>2.0634625681850947E-2</v>
      </c>
    </row>
    <row r="2861" spans="1:14" x14ac:dyDescent="0.25">
      <c r="A2861" s="28" t="s">
        <v>77</v>
      </c>
      <c r="M2861" s="15">
        <v>6.3581969940845917E-2</v>
      </c>
      <c r="N2861" s="16">
        <v>3.6530830299488719E-2</v>
      </c>
    </row>
    <row r="2862" spans="1:14" x14ac:dyDescent="0.25">
      <c r="A2862" s="28" t="s">
        <v>187</v>
      </c>
      <c r="M2862" s="15">
        <v>0.30281516807660414</v>
      </c>
      <c r="N2862" s="16">
        <v>0.27062545691044115</v>
      </c>
    </row>
    <row r="2863" spans="1:14" x14ac:dyDescent="0.25">
      <c r="A2863" s="28" t="s">
        <v>188</v>
      </c>
      <c r="M2863" s="15">
        <v>0.6266408777233603</v>
      </c>
      <c r="N2863" s="16">
        <v>0.6678117443404239</v>
      </c>
    </row>
    <row r="2864" spans="1:14" x14ac:dyDescent="0.25">
      <c r="A2864" s="59" t="s">
        <v>248</v>
      </c>
      <c r="M2864" s="17">
        <v>1</v>
      </c>
      <c r="N2864" s="18">
        <v>1</v>
      </c>
    </row>
    <row r="2865" spans="1:14" s="36" customFormat="1" x14ac:dyDescent="0.25">
      <c r="A2865" s="31" t="s">
        <v>249</v>
      </c>
      <c r="B2865"/>
      <c r="C2865"/>
      <c r="D2865"/>
      <c r="E2865"/>
      <c r="F2865"/>
      <c r="G2865"/>
      <c r="H2865"/>
      <c r="I2865"/>
      <c r="J2865"/>
      <c r="K2865"/>
      <c r="L2865"/>
      <c r="M2865" s="32">
        <v>500.00550351288189</v>
      </c>
      <c r="N2865" s="33">
        <v>499.99633251833797</v>
      </c>
    </row>
    <row r="2866" spans="1:14" x14ac:dyDescent="0.25">
      <c r="A2866" s="41" t="s">
        <v>250</v>
      </c>
      <c r="M2866" s="40">
        <v>427</v>
      </c>
      <c r="N2866" s="38">
        <v>409</v>
      </c>
    </row>
    <row r="2868" spans="1:14" x14ac:dyDescent="0.25">
      <c r="A2868" s="62" t="s">
        <v>379</v>
      </c>
      <c r="M2868" s="63">
        <f t="shared" ref="M2868:N2868" si="363">M2859+M2860</f>
        <v>6.9619842591896377E-3</v>
      </c>
      <c r="N2868" s="63">
        <f t="shared" si="363"/>
        <v>2.5031968449646304E-2</v>
      </c>
    </row>
    <row r="2869" spans="1:14" x14ac:dyDescent="0.25">
      <c r="A2869" s="64" t="s">
        <v>377</v>
      </c>
      <c r="M2869" s="63">
        <f t="shared" ref="M2869:N2869" si="364">M2861</f>
        <v>6.3581969940845917E-2</v>
      </c>
      <c r="N2869" s="63">
        <f t="shared" si="364"/>
        <v>3.6530830299488719E-2</v>
      </c>
    </row>
    <row r="2870" spans="1:14" x14ac:dyDescent="0.25">
      <c r="A2870" s="65" t="s">
        <v>380</v>
      </c>
      <c r="M2870" s="63">
        <f t="shared" ref="M2870:N2870" si="365">M2862+M2863</f>
        <v>0.92945604579996444</v>
      </c>
      <c r="N2870" s="63">
        <f t="shared" si="365"/>
        <v>0.93843720125086505</v>
      </c>
    </row>
    <row r="2871" spans="1:14" x14ac:dyDescent="0.25">
      <c r="A2871"/>
    </row>
    <row r="2872" spans="1:14" x14ac:dyDescent="0.25">
      <c r="A2872" s="60" t="s">
        <v>374</v>
      </c>
      <c r="M2872" s="61">
        <v>4.5482108276560016</v>
      </c>
      <c r="N2872" s="61">
        <v>4.5768196343738436</v>
      </c>
    </row>
    <row r="2873" spans="1:14" x14ac:dyDescent="0.25">
      <c r="A2873"/>
    </row>
    <row r="2874" spans="1:14" x14ac:dyDescent="0.25">
      <c r="A2874" s="71" t="s">
        <v>396</v>
      </c>
      <c r="B2874" s="71" t="s">
        <v>397</v>
      </c>
    </row>
    <row r="2875" spans="1:14" x14ac:dyDescent="0.25">
      <c r="A2875" s="71" t="s">
        <v>398</v>
      </c>
      <c r="B2875" s="71" t="s">
        <v>399</v>
      </c>
    </row>
    <row r="2877" spans="1:14" x14ac:dyDescent="0.25">
      <c r="A2877" s="30" t="s">
        <v>332</v>
      </c>
      <c r="M2877" s="1"/>
      <c r="N2877" s="1"/>
    </row>
    <row r="2879" spans="1:14" x14ac:dyDescent="0.25">
      <c r="M2879" s="10" t="s">
        <v>11</v>
      </c>
      <c r="N2879" s="11" t="s">
        <v>12</v>
      </c>
    </row>
    <row r="2880" spans="1:14" x14ac:dyDescent="0.25">
      <c r="A2880" s="27" t="s">
        <v>185</v>
      </c>
      <c r="M2880" s="13">
        <v>1.0905032192854063E-2</v>
      </c>
      <c r="N2880" s="14">
        <v>1.0487851989134413E-2</v>
      </c>
    </row>
    <row r="2881" spans="1:14" x14ac:dyDescent="0.25">
      <c r="A2881" s="28" t="s">
        <v>186</v>
      </c>
      <c r="M2881" s="15">
        <v>0.10861941332261656</v>
      </c>
      <c r="N2881" s="16">
        <v>8.964002180945109E-2</v>
      </c>
    </row>
    <row r="2882" spans="1:14" x14ac:dyDescent="0.25">
      <c r="A2882" s="28" t="s">
        <v>77</v>
      </c>
      <c r="M2882" s="15">
        <v>0.39030202712054474</v>
      </c>
      <c r="N2882" s="16">
        <v>0.4401120301615904</v>
      </c>
    </row>
    <row r="2883" spans="1:14" x14ac:dyDescent="0.25">
      <c r="A2883" s="28" t="s">
        <v>187</v>
      </c>
      <c r="M2883" s="15">
        <v>0.43423105178936</v>
      </c>
      <c r="N2883" s="16">
        <v>0.41476343347261702</v>
      </c>
    </row>
    <row r="2884" spans="1:14" x14ac:dyDescent="0.25">
      <c r="A2884" s="28" t="s">
        <v>188</v>
      </c>
      <c r="M2884" s="15">
        <v>5.5942475574624707E-2</v>
      </c>
      <c r="N2884" s="16">
        <v>4.499666256720717E-2</v>
      </c>
    </row>
    <row r="2885" spans="1:14" x14ac:dyDescent="0.25">
      <c r="A2885" s="59" t="s">
        <v>248</v>
      </c>
      <c r="M2885" s="17">
        <v>1</v>
      </c>
      <c r="N2885" s="18">
        <v>1</v>
      </c>
    </row>
    <row r="2886" spans="1:14" s="36" customFormat="1" x14ac:dyDescent="0.25">
      <c r="A2886" s="31" t="s">
        <v>249</v>
      </c>
      <c r="B2886"/>
      <c r="C2886"/>
      <c r="D2886"/>
      <c r="E2886"/>
      <c r="F2886"/>
      <c r="G2886"/>
      <c r="H2886"/>
      <c r="I2886"/>
      <c r="J2886"/>
      <c r="K2886"/>
      <c r="L2886"/>
      <c r="M2886" s="32">
        <v>500.00550351288166</v>
      </c>
      <c r="N2886" s="33">
        <v>499.99633251833654</v>
      </c>
    </row>
    <row r="2887" spans="1:14" x14ac:dyDescent="0.25">
      <c r="A2887" s="41" t="s">
        <v>250</v>
      </c>
      <c r="M2887" s="40">
        <v>427</v>
      </c>
      <c r="N2887" s="38">
        <v>409</v>
      </c>
    </row>
    <row r="2889" spans="1:14" x14ac:dyDescent="0.25">
      <c r="A2889" s="62" t="s">
        <v>379</v>
      </c>
      <c r="M2889" s="63">
        <f t="shared" ref="M2889:N2889" si="366">M2880+M2881</f>
        <v>0.11952444551547062</v>
      </c>
      <c r="N2889" s="63">
        <f t="shared" si="366"/>
        <v>0.10012787379858551</v>
      </c>
    </row>
    <row r="2890" spans="1:14" x14ac:dyDescent="0.25">
      <c r="A2890" s="64" t="s">
        <v>377</v>
      </c>
      <c r="M2890" s="63">
        <f t="shared" ref="M2890:N2890" si="367">M2882</f>
        <v>0.39030202712054474</v>
      </c>
      <c r="N2890" s="63">
        <f t="shared" si="367"/>
        <v>0.4401120301615904</v>
      </c>
    </row>
    <row r="2891" spans="1:14" x14ac:dyDescent="0.25">
      <c r="A2891" s="65" t="s">
        <v>380</v>
      </c>
      <c r="M2891" s="63">
        <f t="shared" ref="M2891:N2891" si="368">M2883+M2884</f>
        <v>0.49017352736398473</v>
      </c>
      <c r="N2891" s="63">
        <f t="shared" si="368"/>
        <v>0.45976009603982421</v>
      </c>
    </row>
    <row r="2892" spans="1:14" x14ac:dyDescent="0.25">
      <c r="A2892"/>
    </row>
    <row r="2893" spans="1:14" x14ac:dyDescent="0.25">
      <c r="A2893" s="60" t="s">
        <v>374</v>
      </c>
      <c r="M2893" s="61">
        <v>3.4156865252302819</v>
      </c>
      <c r="N2893" s="61">
        <v>3.3941410328193085</v>
      </c>
    </row>
    <row r="2894" spans="1:14" x14ac:dyDescent="0.25">
      <c r="A2894"/>
    </row>
    <row r="2895" spans="1:14" x14ac:dyDescent="0.25">
      <c r="A2895" s="71" t="s">
        <v>396</v>
      </c>
      <c r="B2895" s="71" t="s">
        <v>397</v>
      </c>
    </row>
    <row r="2896" spans="1:14" x14ac:dyDescent="0.25">
      <c r="A2896" s="71" t="s">
        <v>398</v>
      </c>
      <c r="B2896" s="71" t="s">
        <v>399</v>
      </c>
    </row>
    <row r="2898" spans="1:14" x14ac:dyDescent="0.25">
      <c r="A2898" s="30" t="s">
        <v>333</v>
      </c>
      <c r="M2898" s="1"/>
      <c r="N2898" s="1"/>
    </row>
    <row r="2900" spans="1:14" x14ac:dyDescent="0.25">
      <c r="M2900" s="10" t="s">
        <v>11</v>
      </c>
      <c r="N2900" s="11" t="s">
        <v>12</v>
      </c>
    </row>
    <row r="2901" spans="1:14" x14ac:dyDescent="0.25">
      <c r="A2901" s="27" t="s">
        <v>185</v>
      </c>
      <c r="M2901" s="13">
        <v>2.6677223927511758E-2</v>
      </c>
      <c r="N2901" s="14">
        <v>2.5031968449646374E-2</v>
      </c>
    </row>
    <row r="2902" spans="1:14" x14ac:dyDescent="0.25">
      <c r="A2902" s="28" t="s">
        <v>186</v>
      </c>
      <c r="M2902" s="15">
        <v>0.12020195562250223</v>
      </c>
      <c r="N2902" s="16">
        <v>0.16711125020476947</v>
      </c>
    </row>
    <row r="2903" spans="1:14" x14ac:dyDescent="0.25">
      <c r="A2903" s="28" t="s">
        <v>77</v>
      </c>
      <c r="M2903" s="15">
        <v>0.42351032670132227</v>
      </c>
      <c r="N2903" s="16">
        <v>0.44519152952222124</v>
      </c>
    </row>
    <row r="2904" spans="1:14" x14ac:dyDescent="0.25">
      <c r="A2904" s="28" t="s">
        <v>187</v>
      </c>
      <c r="M2904" s="15">
        <v>0.37668695449956424</v>
      </c>
      <c r="N2904" s="16">
        <v>0.31327124648836047</v>
      </c>
    </row>
    <row r="2905" spans="1:14" x14ac:dyDescent="0.25">
      <c r="A2905" s="28" t="s">
        <v>188</v>
      </c>
      <c r="M2905" s="15">
        <v>5.2923539249099497E-2</v>
      </c>
      <c r="N2905" s="16">
        <v>4.939400533500253E-2</v>
      </c>
    </row>
    <row r="2906" spans="1:14" x14ac:dyDescent="0.25">
      <c r="A2906" s="59" t="s">
        <v>248</v>
      </c>
      <c r="M2906" s="17">
        <v>1</v>
      </c>
      <c r="N2906" s="18">
        <v>1</v>
      </c>
    </row>
    <row r="2907" spans="1:14" s="36" customFormat="1" x14ac:dyDescent="0.25">
      <c r="A2907" s="31" t="s">
        <v>249</v>
      </c>
      <c r="B2907"/>
      <c r="C2907"/>
      <c r="D2907"/>
      <c r="E2907"/>
      <c r="F2907"/>
      <c r="G2907"/>
      <c r="H2907"/>
      <c r="I2907"/>
      <c r="J2907"/>
      <c r="K2907"/>
      <c r="L2907"/>
      <c r="M2907" s="32">
        <v>500.00550351288166</v>
      </c>
      <c r="N2907" s="33">
        <v>499.99633251833666</v>
      </c>
    </row>
    <row r="2908" spans="1:14" x14ac:dyDescent="0.25">
      <c r="A2908" s="41" t="s">
        <v>250</v>
      </c>
      <c r="M2908" s="40">
        <v>427</v>
      </c>
      <c r="N2908" s="38">
        <v>409</v>
      </c>
    </row>
    <row r="2910" spans="1:14" x14ac:dyDescent="0.25">
      <c r="A2910" s="62" t="s">
        <v>379</v>
      </c>
      <c r="M2910" s="63">
        <f t="shared" ref="M2910:N2910" si="369">M2901+M2902</f>
        <v>0.14687917955001398</v>
      </c>
      <c r="N2910" s="63">
        <f t="shared" si="369"/>
        <v>0.19214321865441583</v>
      </c>
    </row>
    <row r="2911" spans="1:14" x14ac:dyDescent="0.25">
      <c r="A2911" s="64" t="s">
        <v>377</v>
      </c>
      <c r="M2911" s="63">
        <f t="shared" ref="M2911:N2911" si="370">M2903</f>
        <v>0.42351032670132227</v>
      </c>
      <c r="N2911" s="63">
        <f t="shared" si="370"/>
        <v>0.44519152952222124</v>
      </c>
    </row>
    <row r="2912" spans="1:14" x14ac:dyDescent="0.25">
      <c r="A2912" s="65" t="s">
        <v>380</v>
      </c>
      <c r="M2912" s="63">
        <f t="shared" ref="M2912:N2912" si="371">M2904+M2905</f>
        <v>0.42961049374866372</v>
      </c>
      <c r="N2912" s="63">
        <f t="shared" si="371"/>
        <v>0.36266525182336301</v>
      </c>
    </row>
    <row r="2913" spans="1:14" x14ac:dyDescent="0.25">
      <c r="A2913"/>
    </row>
    <row r="2914" spans="1:14" x14ac:dyDescent="0.25">
      <c r="A2914" s="60" t="s">
        <v>374</v>
      </c>
      <c r="M2914" s="61">
        <v>3.3089776295202369</v>
      </c>
      <c r="N2914" s="61">
        <v>3.1948840700543033</v>
      </c>
    </row>
    <row r="2915" spans="1:14" x14ac:dyDescent="0.25">
      <c r="A2915"/>
    </row>
    <row r="2916" spans="1:14" x14ac:dyDescent="0.25">
      <c r="A2916" s="71" t="s">
        <v>396</v>
      </c>
      <c r="B2916" s="71" t="s">
        <v>397</v>
      </c>
    </row>
    <row r="2917" spans="1:14" x14ac:dyDescent="0.25">
      <c r="A2917" s="71" t="s">
        <v>398</v>
      </c>
      <c r="B2917" s="71" t="s">
        <v>399</v>
      </c>
    </row>
    <row r="2919" spans="1:14" x14ac:dyDescent="0.25">
      <c r="A2919" s="30" t="s">
        <v>334</v>
      </c>
      <c r="M2919" s="1"/>
      <c r="N2919" s="1"/>
    </row>
    <row r="2921" spans="1:14" x14ac:dyDescent="0.25">
      <c r="M2921" s="10" t="s">
        <v>11</v>
      </c>
      <c r="N2921" s="11" t="s">
        <v>12</v>
      </c>
    </row>
    <row r="2922" spans="1:14" x14ac:dyDescent="0.25">
      <c r="A2922" s="27" t="s">
        <v>185</v>
      </c>
      <c r="M2922" s="13">
        <v>3.0866873362283789E-2</v>
      </c>
      <c r="N2922" s="14">
        <v>4.3632349381535859E-2</v>
      </c>
    </row>
    <row r="2923" spans="1:14" x14ac:dyDescent="0.25">
      <c r="A2923" s="28" t="s">
        <v>186</v>
      </c>
      <c r="M2923" s="15">
        <v>0.17170818026124754</v>
      </c>
      <c r="N2923" s="16">
        <v>0.15661117318708959</v>
      </c>
    </row>
    <row r="2924" spans="1:14" x14ac:dyDescent="0.25">
      <c r="A2924" s="28" t="s">
        <v>77</v>
      </c>
      <c r="M2924" s="15">
        <v>0.32930808489929986</v>
      </c>
      <c r="N2924" s="16">
        <v>0.34879106692714112</v>
      </c>
    </row>
    <row r="2925" spans="1:14" x14ac:dyDescent="0.25">
      <c r="A2925" s="28" t="s">
        <v>187</v>
      </c>
      <c r="M2925" s="15">
        <v>0.38013679943101342</v>
      </c>
      <c r="N2925" s="16">
        <v>0.36367626168407086</v>
      </c>
    </row>
    <row r="2926" spans="1:14" x14ac:dyDescent="0.25">
      <c r="A2926" s="28" t="s">
        <v>188</v>
      </c>
      <c r="M2926" s="15">
        <v>8.7980062046155286E-2</v>
      </c>
      <c r="N2926" s="16">
        <v>8.7289148820162643E-2</v>
      </c>
    </row>
    <row r="2927" spans="1:14" x14ac:dyDescent="0.25">
      <c r="A2927" s="59" t="s">
        <v>248</v>
      </c>
      <c r="M2927" s="17">
        <v>1</v>
      </c>
      <c r="N2927" s="18">
        <v>1</v>
      </c>
    </row>
    <row r="2928" spans="1:14" s="36" customFormat="1" x14ac:dyDescent="0.25">
      <c r="A2928" s="31" t="s">
        <v>249</v>
      </c>
      <c r="B2928"/>
      <c r="C2928"/>
      <c r="D2928"/>
      <c r="E2928"/>
      <c r="F2928"/>
      <c r="G2928"/>
      <c r="H2928"/>
      <c r="I2928"/>
      <c r="J2928"/>
      <c r="K2928"/>
      <c r="L2928"/>
      <c r="M2928" s="32">
        <v>500.00550351288155</v>
      </c>
      <c r="N2928" s="33">
        <v>499.99633251833671</v>
      </c>
    </row>
    <row r="2929" spans="1:14" x14ac:dyDescent="0.25">
      <c r="A2929" s="41" t="s">
        <v>250</v>
      </c>
      <c r="M2929" s="40">
        <v>427</v>
      </c>
      <c r="N2929" s="38">
        <v>409</v>
      </c>
    </row>
    <row r="2931" spans="1:14" x14ac:dyDescent="0.25">
      <c r="A2931" s="62" t="s">
        <v>379</v>
      </c>
      <c r="M2931" s="63">
        <f t="shared" ref="M2931:N2931" si="372">M2922+M2923</f>
        <v>0.20257505362353134</v>
      </c>
      <c r="N2931" s="63">
        <f t="shared" si="372"/>
        <v>0.20024352256862543</v>
      </c>
    </row>
    <row r="2932" spans="1:14" x14ac:dyDescent="0.25">
      <c r="A2932" s="64" t="s">
        <v>377</v>
      </c>
      <c r="M2932" s="63">
        <f t="shared" ref="M2932:N2932" si="373">M2924</f>
        <v>0.32930808489929986</v>
      </c>
      <c r="N2932" s="63">
        <f t="shared" si="373"/>
        <v>0.34879106692714112</v>
      </c>
    </row>
    <row r="2933" spans="1:14" x14ac:dyDescent="0.25">
      <c r="A2933" s="65" t="s">
        <v>380</v>
      </c>
      <c r="M2933" s="63">
        <f t="shared" ref="M2933:N2933" si="374">M2925+M2926</f>
        <v>0.46811686147716869</v>
      </c>
      <c r="N2933" s="63">
        <f t="shared" si="374"/>
        <v>0.4509654105042335</v>
      </c>
    </row>
    <row r="2934" spans="1:14" x14ac:dyDescent="0.25">
      <c r="A2934"/>
    </row>
    <row r="2935" spans="1:14" x14ac:dyDescent="0.25">
      <c r="A2935" s="60" t="s">
        <v>374</v>
      </c>
      <c r="M2935" s="61">
        <v>3.3226549965375103</v>
      </c>
      <c r="N2935" s="61">
        <v>3.2943786873742353</v>
      </c>
    </row>
    <row r="2936" spans="1:14" x14ac:dyDescent="0.25">
      <c r="A2936"/>
    </row>
    <row r="2937" spans="1:14" x14ac:dyDescent="0.25">
      <c r="A2937" s="71" t="s">
        <v>396</v>
      </c>
      <c r="B2937" s="71" t="s">
        <v>397</v>
      </c>
    </row>
    <row r="2938" spans="1:14" x14ac:dyDescent="0.25">
      <c r="A2938" s="71" t="s">
        <v>398</v>
      </c>
      <c r="B2938" s="71" t="s">
        <v>399</v>
      </c>
    </row>
    <row r="2940" spans="1:14" x14ac:dyDescent="0.25">
      <c r="A2940" s="30" t="s">
        <v>335</v>
      </c>
      <c r="M2940" s="1"/>
      <c r="N2940" s="1"/>
    </row>
    <row r="2942" spans="1:14" x14ac:dyDescent="0.25">
      <c r="M2942" s="10" t="s">
        <v>11</v>
      </c>
      <c r="N2942" s="11" t="s">
        <v>12</v>
      </c>
    </row>
    <row r="2943" spans="1:14" x14ac:dyDescent="0.25">
      <c r="A2943" s="27" t="s">
        <v>185</v>
      </c>
      <c r="M2943" s="13">
        <v>3.2961698079669803E-2</v>
      </c>
      <c r="N2943" s="14">
        <v>4.296241781724567E-2</v>
      </c>
    </row>
    <row r="2944" spans="1:14" x14ac:dyDescent="0.25">
      <c r="A2944" s="28" t="s">
        <v>186</v>
      </c>
      <c r="M2944" s="15">
        <v>0.1053538754959838</v>
      </c>
      <c r="N2944" s="16">
        <v>0.13564769423736628</v>
      </c>
    </row>
    <row r="2945" spans="1:14" x14ac:dyDescent="0.25">
      <c r="A2945" s="28" t="s">
        <v>77</v>
      </c>
      <c r="M2945" s="15">
        <v>0.33645437626330588</v>
      </c>
      <c r="N2945" s="16">
        <v>0.37787929984816498</v>
      </c>
    </row>
    <row r="2946" spans="1:14" x14ac:dyDescent="0.25">
      <c r="A2946" s="28" t="s">
        <v>187</v>
      </c>
      <c r="M2946" s="15">
        <v>0.40521240164335459</v>
      </c>
      <c r="N2946" s="16">
        <v>0.35419941955564449</v>
      </c>
    </row>
    <row r="2947" spans="1:14" x14ac:dyDescent="0.25">
      <c r="A2947" s="28" t="s">
        <v>188</v>
      </c>
      <c r="M2947" s="15">
        <v>0.12001764851768587</v>
      </c>
      <c r="N2947" s="16">
        <v>8.9311168541578695E-2</v>
      </c>
    </row>
    <row r="2948" spans="1:14" x14ac:dyDescent="0.25">
      <c r="A2948" s="59" t="s">
        <v>248</v>
      </c>
      <c r="M2948" s="17">
        <v>1</v>
      </c>
      <c r="N2948" s="18">
        <v>1</v>
      </c>
    </row>
    <row r="2949" spans="1:14" s="36" customFormat="1" x14ac:dyDescent="0.25">
      <c r="A2949" s="31" t="s">
        <v>249</v>
      </c>
      <c r="B2949"/>
      <c r="C2949"/>
      <c r="D2949"/>
      <c r="E2949"/>
      <c r="F2949"/>
      <c r="G2949"/>
      <c r="H2949"/>
      <c r="I2949"/>
      <c r="J2949"/>
      <c r="K2949"/>
      <c r="L2949"/>
      <c r="M2949" s="32">
        <v>500.00550351288149</v>
      </c>
      <c r="N2949" s="33">
        <v>499.99633251833671</v>
      </c>
    </row>
    <row r="2950" spans="1:14" x14ac:dyDescent="0.25">
      <c r="A2950" s="41" t="s">
        <v>250</v>
      </c>
      <c r="M2950" s="40">
        <v>427</v>
      </c>
      <c r="N2950" s="38">
        <v>409</v>
      </c>
    </row>
    <row r="2952" spans="1:14" x14ac:dyDescent="0.25">
      <c r="A2952" s="62" t="s">
        <v>379</v>
      </c>
      <c r="M2952" s="63">
        <f t="shared" ref="M2952:N2952" si="375">M2943+M2944</f>
        <v>0.13831557357565361</v>
      </c>
      <c r="N2952" s="63">
        <f t="shared" si="375"/>
        <v>0.17861011205461194</v>
      </c>
    </row>
    <row r="2953" spans="1:14" x14ac:dyDescent="0.25">
      <c r="A2953" s="64" t="s">
        <v>377</v>
      </c>
      <c r="M2953" s="63">
        <f t="shared" ref="M2953:N2953" si="376">M2945</f>
        <v>0.33645437626330588</v>
      </c>
      <c r="N2953" s="63">
        <f t="shared" si="376"/>
        <v>0.37787929984816498</v>
      </c>
    </row>
    <row r="2954" spans="1:14" x14ac:dyDescent="0.25">
      <c r="A2954" s="65" t="s">
        <v>380</v>
      </c>
      <c r="M2954" s="63">
        <f t="shared" ref="M2954:N2954" si="377">M2946+M2947</f>
        <v>0.52523005016104052</v>
      </c>
      <c r="N2954" s="63">
        <f t="shared" si="377"/>
        <v>0.44351058809722321</v>
      </c>
    </row>
    <row r="2955" spans="1:14" x14ac:dyDescent="0.25">
      <c r="A2955"/>
    </row>
    <row r="2956" spans="1:14" x14ac:dyDescent="0.25">
      <c r="A2956" s="60" t="s">
        <v>374</v>
      </c>
      <c r="M2956" s="61">
        <v>3.4739704270234038</v>
      </c>
      <c r="N2956" s="61">
        <v>3.311249226766944</v>
      </c>
    </row>
    <row r="2957" spans="1:14" x14ac:dyDescent="0.25">
      <c r="A2957"/>
    </row>
    <row r="2958" spans="1:14" x14ac:dyDescent="0.25">
      <c r="A2958" s="71" t="s">
        <v>396</v>
      </c>
      <c r="B2958" s="71" t="s">
        <v>397</v>
      </c>
    </row>
    <row r="2959" spans="1:14" x14ac:dyDescent="0.25">
      <c r="A2959" s="71" t="s">
        <v>398</v>
      </c>
      <c r="B2959" s="71" t="s">
        <v>399</v>
      </c>
    </row>
    <row r="2961" spans="1:14" x14ac:dyDescent="0.25">
      <c r="A2961" s="30" t="s">
        <v>336</v>
      </c>
      <c r="M2961" s="1"/>
      <c r="N2961" s="1"/>
    </row>
    <row r="2963" spans="1:14" x14ac:dyDescent="0.25">
      <c r="M2963" s="10" t="s">
        <v>11</v>
      </c>
      <c r="N2963" s="11" t="s">
        <v>12</v>
      </c>
    </row>
    <row r="2964" spans="1:14" x14ac:dyDescent="0.25">
      <c r="A2964" s="27" t="s">
        <v>185</v>
      </c>
      <c r="M2964" s="13">
        <v>6.5923396159339592E-2</v>
      </c>
      <c r="N2964" s="14">
        <v>9.4037364577246429E-2</v>
      </c>
    </row>
    <row r="2965" spans="1:14" x14ac:dyDescent="0.25">
      <c r="A2965" s="28" t="s">
        <v>186</v>
      </c>
      <c r="M2965" s="15">
        <v>0.23855568802872662</v>
      </c>
      <c r="N2965" s="16">
        <v>0.24321816541441624</v>
      </c>
    </row>
    <row r="2966" spans="1:14" x14ac:dyDescent="0.25">
      <c r="A2966" s="28" t="s">
        <v>77</v>
      </c>
      <c r="M2966" s="15">
        <v>0.40632082035631029</v>
      </c>
      <c r="N2966" s="16">
        <v>0.39716183737289001</v>
      </c>
    </row>
    <row r="2967" spans="1:14" x14ac:dyDescent="0.25">
      <c r="A2967" s="28" t="s">
        <v>187</v>
      </c>
      <c r="M2967" s="15">
        <v>0.2272197472299485</v>
      </c>
      <c r="N2967" s="16">
        <v>0.23107382205737459</v>
      </c>
    </row>
    <row r="2968" spans="1:14" x14ac:dyDescent="0.25">
      <c r="A2968" s="28" t="s">
        <v>188</v>
      </c>
      <c r="M2968" s="15">
        <v>6.1980348225675171E-2</v>
      </c>
      <c r="N2968" s="16">
        <v>3.4508810578072757E-2</v>
      </c>
    </row>
    <row r="2969" spans="1:14" x14ac:dyDescent="0.25">
      <c r="A2969" s="59" t="s">
        <v>248</v>
      </c>
      <c r="M2969" s="17">
        <v>1</v>
      </c>
      <c r="N2969" s="18">
        <v>1</v>
      </c>
    </row>
    <row r="2970" spans="1:14" s="36" customFormat="1" x14ac:dyDescent="0.25">
      <c r="A2970" s="31" t="s">
        <v>249</v>
      </c>
      <c r="B2970"/>
      <c r="C2970"/>
      <c r="D2970"/>
      <c r="E2970"/>
      <c r="F2970"/>
      <c r="G2970"/>
      <c r="H2970"/>
      <c r="I2970"/>
      <c r="J2970"/>
      <c r="K2970"/>
      <c r="L2970"/>
      <c r="M2970" s="32">
        <v>500.00550351288143</v>
      </c>
      <c r="N2970" s="33">
        <v>499.99633251833671</v>
      </c>
    </row>
    <row r="2971" spans="1:14" x14ac:dyDescent="0.25">
      <c r="A2971" s="41" t="s">
        <v>250</v>
      </c>
      <c r="M2971" s="40">
        <v>427</v>
      </c>
      <c r="N2971" s="38">
        <v>409</v>
      </c>
    </row>
    <row r="2973" spans="1:14" x14ac:dyDescent="0.25">
      <c r="A2973" s="62" t="s">
        <v>379</v>
      </c>
      <c r="M2973" s="63">
        <f t="shared" ref="M2973:N2973" si="378">M2964+M2965</f>
        <v>0.30447908418806624</v>
      </c>
      <c r="N2973" s="63">
        <f t="shared" si="378"/>
        <v>0.33725552999166264</v>
      </c>
    </row>
    <row r="2974" spans="1:14" x14ac:dyDescent="0.25">
      <c r="A2974" s="64" t="s">
        <v>377</v>
      </c>
      <c r="M2974" s="63">
        <f t="shared" ref="M2974:N2974" si="379">M2966</f>
        <v>0.40632082035631029</v>
      </c>
      <c r="N2974" s="63">
        <f t="shared" si="379"/>
        <v>0.39716183737289001</v>
      </c>
    </row>
    <row r="2975" spans="1:14" x14ac:dyDescent="0.25">
      <c r="A2975" s="65" t="s">
        <v>380</v>
      </c>
      <c r="M2975" s="63">
        <f t="shared" ref="M2975:N2975" si="380">M2967+M2968</f>
        <v>0.2892000954556237</v>
      </c>
      <c r="N2975" s="63">
        <f t="shared" si="380"/>
        <v>0.26558263263544735</v>
      </c>
    </row>
    <row r="2976" spans="1:14" x14ac:dyDescent="0.25">
      <c r="A2976"/>
    </row>
    <row r="2977" spans="1:14" x14ac:dyDescent="0.25">
      <c r="A2977" s="60" t="s">
        <v>374</v>
      </c>
      <c r="M2977" s="61">
        <v>2.980777963333892</v>
      </c>
      <c r="N2977" s="61">
        <v>2.8687985486446146</v>
      </c>
    </row>
    <row r="2978" spans="1:14" x14ac:dyDescent="0.25">
      <c r="A2978"/>
    </row>
    <row r="2979" spans="1:14" x14ac:dyDescent="0.25">
      <c r="A2979" s="71" t="s">
        <v>396</v>
      </c>
      <c r="B2979" s="71" t="s">
        <v>397</v>
      </c>
    </row>
    <row r="2980" spans="1:14" x14ac:dyDescent="0.25">
      <c r="A2980" s="71" t="s">
        <v>398</v>
      </c>
      <c r="B2980" s="71" t="s">
        <v>399</v>
      </c>
    </row>
    <row r="2982" spans="1:14" x14ac:dyDescent="0.25">
      <c r="A2982" s="30" t="s">
        <v>337</v>
      </c>
      <c r="M2982" s="1"/>
      <c r="N2982" s="1"/>
    </row>
    <row r="2984" spans="1:14" x14ac:dyDescent="0.25">
      <c r="M2984" s="10" t="s">
        <v>11</v>
      </c>
      <c r="N2984" s="11" t="s">
        <v>12</v>
      </c>
    </row>
    <row r="2985" spans="1:14" x14ac:dyDescent="0.25">
      <c r="A2985" s="27" t="s">
        <v>185</v>
      </c>
      <c r="M2985" s="13">
        <v>2.6923825428619364E-2</v>
      </c>
      <c r="N2985" s="14">
        <v>2.5373046746064189E-2</v>
      </c>
    </row>
    <row r="2986" spans="1:14" x14ac:dyDescent="0.25">
      <c r="A2986" s="28" t="s">
        <v>186</v>
      </c>
      <c r="M2986" s="15">
        <v>7.2392177416313999E-2</v>
      </c>
      <c r="N2986" s="16">
        <v>0.13056819487673524</v>
      </c>
    </row>
    <row r="2987" spans="1:14" x14ac:dyDescent="0.25">
      <c r="A2987" s="28" t="s">
        <v>77</v>
      </c>
      <c r="M2987" s="15">
        <v>0.35783353204309004</v>
      </c>
      <c r="N2987" s="16">
        <v>0.35758575246273172</v>
      </c>
    </row>
    <row r="2988" spans="1:14" x14ac:dyDescent="0.25">
      <c r="A2988" s="28" t="s">
        <v>187</v>
      </c>
      <c r="M2988" s="15">
        <v>0.39892792749119643</v>
      </c>
      <c r="N2988" s="16">
        <v>0.37854923141245506</v>
      </c>
    </row>
    <row r="2989" spans="1:14" x14ac:dyDescent="0.25">
      <c r="A2989" s="28" t="s">
        <v>188</v>
      </c>
      <c r="M2989" s="15">
        <v>0.14392253762078003</v>
      </c>
      <c r="N2989" s="16">
        <v>0.10792377450201363</v>
      </c>
    </row>
    <row r="2990" spans="1:14" x14ac:dyDescent="0.25">
      <c r="A2990" s="59" t="s">
        <v>248</v>
      </c>
      <c r="M2990" s="17">
        <v>1</v>
      </c>
      <c r="N2990" s="18">
        <v>1</v>
      </c>
    </row>
    <row r="2991" spans="1:14" s="36" customFormat="1" x14ac:dyDescent="0.25">
      <c r="A2991" s="31" t="s">
        <v>249</v>
      </c>
      <c r="B2991"/>
      <c r="C2991"/>
      <c r="D2991"/>
      <c r="E2991"/>
      <c r="F2991"/>
      <c r="G2991"/>
      <c r="H2991"/>
      <c r="I2991"/>
      <c r="J2991"/>
      <c r="K2991"/>
      <c r="L2991"/>
      <c r="M2991" s="32">
        <v>500.0055035128816</v>
      </c>
      <c r="N2991" s="33">
        <v>499.99633251833683</v>
      </c>
    </row>
    <row r="2992" spans="1:14" x14ac:dyDescent="0.25">
      <c r="A2992" s="41" t="s">
        <v>250</v>
      </c>
      <c r="M2992" s="40">
        <v>427</v>
      </c>
      <c r="N2992" s="38">
        <v>409</v>
      </c>
    </row>
    <row r="2994" spans="1:14" x14ac:dyDescent="0.25">
      <c r="A2994" s="62" t="s">
        <v>379</v>
      </c>
      <c r="M2994" s="63">
        <f t="shared" ref="M2994:N2994" si="381">M2985+M2986</f>
        <v>9.931600284493336E-2</v>
      </c>
      <c r="N2994" s="63">
        <f t="shared" si="381"/>
        <v>0.15594124162279943</v>
      </c>
    </row>
    <row r="2995" spans="1:14" x14ac:dyDescent="0.25">
      <c r="A2995" s="64" t="s">
        <v>377</v>
      </c>
      <c r="M2995" s="63">
        <f t="shared" ref="M2995:N2995" si="382">M2987</f>
        <v>0.35783353204309004</v>
      </c>
      <c r="N2995" s="63">
        <f t="shared" si="382"/>
        <v>0.35758575246273172</v>
      </c>
    </row>
    <row r="2996" spans="1:14" x14ac:dyDescent="0.25">
      <c r="A2996" s="65" t="s">
        <v>380</v>
      </c>
      <c r="M2996" s="63">
        <f t="shared" ref="M2996:N2996" si="383">M2988+M2989</f>
        <v>0.54285046511197643</v>
      </c>
      <c r="N2996" s="63">
        <f t="shared" si="383"/>
        <v>0.48647300591446868</v>
      </c>
    </row>
    <row r="2997" spans="1:14" x14ac:dyDescent="0.25">
      <c r="A2997"/>
    </row>
    <row r="2998" spans="1:14" x14ac:dyDescent="0.25">
      <c r="A2998" s="60" t="s">
        <v>374</v>
      </c>
      <c r="M2998" s="61">
        <v>3.560533174459203</v>
      </c>
      <c r="N2998" s="61">
        <v>3.4130824920476179</v>
      </c>
    </row>
    <row r="2999" spans="1:14" x14ac:dyDescent="0.25">
      <c r="A2999"/>
    </row>
    <row r="3000" spans="1:14" x14ac:dyDescent="0.25">
      <c r="A3000" s="71" t="s">
        <v>396</v>
      </c>
      <c r="B3000" s="71" t="s">
        <v>397</v>
      </c>
    </row>
    <row r="3001" spans="1:14" x14ac:dyDescent="0.25">
      <c r="A3001" s="71" t="s">
        <v>398</v>
      </c>
      <c r="B3001" s="71" t="s">
        <v>399</v>
      </c>
    </row>
    <row r="3003" spans="1:14" x14ac:dyDescent="0.25">
      <c r="A3003" s="30" t="s">
        <v>338</v>
      </c>
      <c r="M3003" s="1"/>
      <c r="N3003" s="1"/>
    </row>
    <row r="3005" spans="1:14" x14ac:dyDescent="0.25">
      <c r="M3005" s="10" t="s">
        <v>11</v>
      </c>
      <c r="N3005" s="11" t="s">
        <v>12</v>
      </c>
    </row>
    <row r="3006" spans="1:14" x14ac:dyDescent="0.25">
      <c r="A3006" s="27" t="s">
        <v>185</v>
      </c>
      <c r="M3006" s="13">
        <v>2.8772048644897779E-2</v>
      </c>
      <c r="N3006" s="14">
        <v>4.2621339520827833E-2</v>
      </c>
    </row>
    <row r="3007" spans="1:14" x14ac:dyDescent="0.25">
      <c r="A3007" s="28" t="s">
        <v>186</v>
      </c>
      <c r="M3007" s="15">
        <v>0.10141082756231935</v>
      </c>
      <c r="N3007" s="16">
        <v>0.11602407841622328</v>
      </c>
    </row>
    <row r="3008" spans="1:14" x14ac:dyDescent="0.25">
      <c r="A3008" s="28" t="s">
        <v>77</v>
      </c>
      <c r="M3008" s="15">
        <v>0.36756785112669738</v>
      </c>
      <c r="N3008" s="16">
        <v>0.36603935970190471</v>
      </c>
    </row>
    <row r="3009" spans="1:14" x14ac:dyDescent="0.25">
      <c r="A3009" s="28" t="s">
        <v>187</v>
      </c>
      <c r="M3009" s="15">
        <v>0.37921268782287426</v>
      </c>
      <c r="N3009" s="16">
        <v>0.36807360445186615</v>
      </c>
    </row>
    <row r="3010" spans="1:14" x14ac:dyDescent="0.25">
      <c r="A3010" s="28" t="s">
        <v>188</v>
      </c>
      <c r="M3010" s="15">
        <v>0.12303658484321107</v>
      </c>
      <c r="N3010" s="16">
        <v>0.10724161790917799</v>
      </c>
    </row>
    <row r="3011" spans="1:14" x14ac:dyDescent="0.25">
      <c r="A3011" s="59" t="s">
        <v>248</v>
      </c>
      <c r="M3011" s="17">
        <v>1</v>
      </c>
      <c r="N3011" s="18">
        <v>1</v>
      </c>
    </row>
    <row r="3012" spans="1:14" s="36" customFormat="1" x14ac:dyDescent="0.25">
      <c r="A3012" s="31" t="s">
        <v>249</v>
      </c>
      <c r="B3012"/>
      <c r="C3012"/>
      <c r="D3012"/>
      <c r="E3012"/>
      <c r="F3012"/>
      <c r="G3012"/>
      <c r="H3012"/>
      <c r="I3012"/>
      <c r="J3012"/>
      <c r="K3012"/>
      <c r="L3012"/>
      <c r="M3012" s="32">
        <v>500.00550351288155</v>
      </c>
      <c r="N3012" s="33">
        <v>499.99633251833677</v>
      </c>
    </row>
    <row r="3013" spans="1:14" x14ac:dyDescent="0.25">
      <c r="A3013" s="41" t="s">
        <v>250</v>
      </c>
      <c r="M3013" s="40">
        <v>427</v>
      </c>
      <c r="N3013" s="38">
        <v>409</v>
      </c>
    </row>
    <row r="3015" spans="1:14" x14ac:dyDescent="0.25">
      <c r="A3015" s="62" t="s">
        <v>379</v>
      </c>
      <c r="M3015" s="63">
        <f t="shared" ref="M3015:N3015" si="384">M3006+M3007</f>
        <v>0.13018287620721714</v>
      </c>
      <c r="N3015" s="63">
        <f t="shared" si="384"/>
        <v>0.15864541793705111</v>
      </c>
    </row>
    <row r="3016" spans="1:14" x14ac:dyDescent="0.25">
      <c r="A3016" s="64" t="s">
        <v>377</v>
      </c>
      <c r="M3016" s="63">
        <f t="shared" ref="M3016:N3016" si="385">M3008</f>
        <v>0.36756785112669738</v>
      </c>
      <c r="N3016" s="63">
        <f t="shared" si="385"/>
        <v>0.36603935970190471</v>
      </c>
    </row>
    <row r="3017" spans="1:14" x14ac:dyDescent="0.25">
      <c r="A3017" s="65" t="s">
        <v>380</v>
      </c>
      <c r="M3017" s="63">
        <f t="shared" ref="M3017:N3017" si="386">M3009+M3010</f>
        <v>0.50224927266608532</v>
      </c>
      <c r="N3017" s="63">
        <f t="shared" si="386"/>
        <v>0.47531522236104418</v>
      </c>
    </row>
    <row r="3018" spans="1:14" x14ac:dyDescent="0.25">
      <c r="A3018"/>
    </row>
    <row r="3019" spans="1:14" x14ac:dyDescent="0.25">
      <c r="A3019" s="60" t="s">
        <v>374</v>
      </c>
      <c r="M3019" s="61">
        <v>3.4663309326571805</v>
      </c>
      <c r="N3019" s="61">
        <v>3.3812900828123436</v>
      </c>
    </row>
    <row r="3020" spans="1:14" x14ac:dyDescent="0.25">
      <c r="A3020"/>
    </row>
    <row r="3021" spans="1:14" x14ac:dyDescent="0.25">
      <c r="A3021" s="71" t="s">
        <v>396</v>
      </c>
      <c r="B3021" s="71" t="s">
        <v>397</v>
      </c>
    </row>
    <row r="3022" spans="1:14" x14ac:dyDescent="0.25">
      <c r="A3022" s="71" t="s">
        <v>398</v>
      </c>
      <c r="B3022" s="71" t="s">
        <v>399</v>
      </c>
    </row>
    <row r="3024" spans="1:14" x14ac:dyDescent="0.25">
      <c r="A3024" s="30" t="s">
        <v>339</v>
      </c>
      <c r="M3024" s="1"/>
      <c r="N3024" s="1"/>
    </row>
    <row r="3026" spans="1:14" x14ac:dyDescent="0.25">
      <c r="M3026" s="10" t="s">
        <v>11</v>
      </c>
      <c r="N3026" s="11" t="s">
        <v>12</v>
      </c>
    </row>
    <row r="3027" spans="1:14" x14ac:dyDescent="0.25">
      <c r="A3027" s="27" t="s">
        <v>185</v>
      </c>
      <c r="M3027" s="13">
        <v>9.2847221587958953E-2</v>
      </c>
      <c r="N3027" s="14">
        <v>8.7276923791617181E-2</v>
      </c>
    </row>
    <row r="3028" spans="1:14" x14ac:dyDescent="0.25">
      <c r="A3028" s="28" t="s">
        <v>186</v>
      </c>
      <c r="M3028" s="15">
        <v>0.22370760790220812</v>
      </c>
      <c r="N3028" s="16">
        <v>0.2510018410892989</v>
      </c>
    </row>
    <row r="3029" spans="1:14" x14ac:dyDescent="0.25">
      <c r="A3029" s="28" t="s">
        <v>77</v>
      </c>
      <c r="M3029" s="15">
        <v>0.30651161450916131</v>
      </c>
      <c r="N3029" s="16">
        <v>0.35318840969493642</v>
      </c>
    </row>
    <row r="3030" spans="1:14" x14ac:dyDescent="0.25">
      <c r="A3030" s="28" t="s">
        <v>187</v>
      </c>
      <c r="M3030" s="15">
        <v>0.28895349395451631</v>
      </c>
      <c r="N3030" s="16">
        <v>0.25169622271068004</v>
      </c>
    </row>
    <row r="3031" spans="1:14" x14ac:dyDescent="0.25">
      <c r="A3031" s="28" t="s">
        <v>188</v>
      </c>
      <c r="M3031" s="15">
        <v>8.7980062046155327E-2</v>
      </c>
      <c r="N3031" s="16">
        <v>5.6836602713467403E-2</v>
      </c>
    </row>
    <row r="3032" spans="1:14" x14ac:dyDescent="0.25">
      <c r="A3032" s="59" t="s">
        <v>248</v>
      </c>
      <c r="M3032" s="17">
        <v>1</v>
      </c>
      <c r="N3032" s="18">
        <v>1</v>
      </c>
    </row>
    <row r="3033" spans="1:14" s="36" customFormat="1" x14ac:dyDescent="0.25">
      <c r="A3033" s="31" t="s">
        <v>249</v>
      </c>
      <c r="B3033"/>
      <c r="C3033"/>
      <c r="D3033"/>
      <c r="E3033"/>
      <c r="F3033"/>
      <c r="G3033"/>
      <c r="H3033"/>
      <c r="I3033"/>
      <c r="J3033"/>
      <c r="K3033"/>
      <c r="L3033"/>
      <c r="M3033" s="32">
        <v>500.00550351288138</v>
      </c>
      <c r="N3033" s="33">
        <v>499.99633251833671</v>
      </c>
    </row>
    <row r="3034" spans="1:14" x14ac:dyDescent="0.25">
      <c r="A3034" s="41" t="s">
        <v>250</v>
      </c>
      <c r="M3034" s="40">
        <v>427</v>
      </c>
      <c r="N3034" s="38">
        <v>409</v>
      </c>
    </row>
    <row r="3036" spans="1:14" x14ac:dyDescent="0.25">
      <c r="A3036" s="62" t="s">
        <v>379</v>
      </c>
      <c r="M3036" s="63">
        <f t="shared" ref="M3036:N3036" si="387">M3027+M3028</f>
        <v>0.31655482949016706</v>
      </c>
      <c r="N3036" s="63">
        <f t="shared" si="387"/>
        <v>0.33827876488091607</v>
      </c>
    </row>
    <row r="3037" spans="1:14" x14ac:dyDescent="0.25">
      <c r="A3037" s="64" t="s">
        <v>377</v>
      </c>
      <c r="M3037" s="63">
        <f t="shared" ref="M3037:N3037" si="388">M3029</f>
        <v>0.30651161450916131</v>
      </c>
      <c r="N3037" s="63">
        <f t="shared" si="388"/>
        <v>0.35318840969493642</v>
      </c>
    </row>
    <row r="3038" spans="1:14" x14ac:dyDescent="0.25">
      <c r="A3038" s="65" t="s">
        <v>380</v>
      </c>
      <c r="M3038" s="63">
        <f t="shared" ref="M3038:N3038" si="389">M3030+M3031</f>
        <v>0.37693355600067163</v>
      </c>
      <c r="N3038" s="63">
        <f t="shared" si="389"/>
        <v>0.30853282542414745</v>
      </c>
    </row>
    <row r="3039" spans="1:14" x14ac:dyDescent="0.25">
      <c r="A3039"/>
    </row>
    <row r="3040" spans="1:14" x14ac:dyDescent="0.25">
      <c r="A3040" s="60" t="s">
        <v>374</v>
      </c>
      <c r="M3040" s="61">
        <v>3.055511566968701</v>
      </c>
      <c r="N3040" s="61">
        <v>2.939813739465083</v>
      </c>
    </row>
    <row r="3041" spans="1:14" x14ac:dyDescent="0.25">
      <c r="A3041"/>
    </row>
    <row r="3042" spans="1:14" x14ac:dyDescent="0.25">
      <c r="A3042" s="71" t="s">
        <v>396</v>
      </c>
      <c r="B3042" s="71" t="s">
        <v>397</v>
      </c>
    </row>
    <row r="3043" spans="1:14" x14ac:dyDescent="0.25">
      <c r="A3043" s="71" t="s">
        <v>398</v>
      </c>
      <c r="B3043" s="71" t="s">
        <v>399</v>
      </c>
    </row>
    <row r="3045" spans="1:14" x14ac:dyDescent="0.25">
      <c r="A3045" s="30" t="s">
        <v>340</v>
      </c>
      <c r="M3045" s="1"/>
      <c r="N3045" s="1"/>
    </row>
    <row r="3047" spans="1:14" x14ac:dyDescent="0.25">
      <c r="M3047" s="10" t="s">
        <v>11</v>
      </c>
      <c r="N3047" s="11" t="s">
        <v>12</v>
      </c>
    </row>
    <row r="3048" spans="1:14" x14ac:dyDescent="0.25">
      <c r="A3048" s="27" t="s">
        <v>185</v>
      </c>
      <c r="M3048" s="13">
        <v>2.760133553565098E-2</v>
      </c>
      <c r="N3048" s="14">
        <v>4.5325515835079516E-2</v>
      </c>
    </row>
    <row r="3049" spans="1:14" x14ac:dyDescent="0.25">
      <c r="A3049" s="28" t="s">
        <v>186</v>
      </c>
      <c r="M3049" s="15">
        <v>0.14225862150931806</v>
      </c>
      <c r="N3049" s="16">
        <v>0.15628231991921715</v>
      </c>
    </row>
    <row r="3050" spans="1:14" x14ac:dyDescent="0.25">
      <c r="A3050" s="28" t="s">
        <v>77</v>
      </c>
      <c r="M3050" s="15">
        <v>0.25617610297966276</v>
      </c>
      <c r="N3050" s="16">
        <v>0.28620503328875263</v>
      </c>
    </row>
    <row r="3051" spans="1:14" x14ac:dyDescent="0.25">
      <c r="A3051" s="28" t="s">
        <v>187</v>
      </c>
      <c r="M3051" s="15">
        <v>0.43675678511267013</v>
      </c>
      <c r="N3051" s="16">
        <v>0.36434619324836098</v>
      </c>
    </row>
    <row r="3052" spans="1:14" x14ac:dyDescent="0.25">
      <c r="A3052" s="28" t="s">
        <v>188</v>
      </c>
      <c r="M3052" s="15">
        <v>0.13720715486269802</v>
      </c>
      <c r="N3052" s="16">
        <v>0.14784093770858975</v>
      </c>
    </row>
    <row r="3053" spans="1:14" x14ac:dyDescent="0.25">
      <c r="A3053" s="59" t="s">
        <v>248</v>
      </c>
      <c r="M3053" s="17">
        <v>1</v>
      </c>
      <c r="N3053" s="18">
        <v>1</v>
      </c>
    </row>
    <row r="3054" spans="1:14" s="36" customFormat="1" x14ac:dyDescent="0.25">
      <c r="A3054" s="31" t="s">
        <v>249</v>
      </c>
      <c r="B3054"/>
      <c r="C3054"/>
      <c r="D3054"/>
      <c r="E3054"/>
      <c r="F3054"/>
      <c r="G3054"/>
      <c r="H3054"/>
      <c r="I3054"/>
      <c r="J3054"/>
      <c r="K3054"/>
      <c r="L3054"/>
      <c r="M3054" s="32">
        <v>500.00550351288143</v>
      </c>
      <c r="N3054" s="33">
        <v>499.99633251833683</v>
      </c>
    </row>
    <row r="3055" spans="1:14" x14ac:dyDescent="0.25">
      <c r="A3055" s="41" t="s">
        <v>250</v>
      </c>
      <c r="M3055" s="40">
        <v>427</v>
      </c>
      <c r="N3055" s="38">
        <v>409</v>
      </c>
    </row>
    <row r="3057" spans="1:14" x14ac:dyDescent="0.25">
      <c r="A3057" s="62" t="s">
        <v>379</v>
      </c>
      <c r="M3057" s="63">
        <f t="shared" ref="M3057:N3057" si="390">M3048+M3049</f>
        <v>0.16985995704496903</v>
      </c>
      <c r="N3057" s="63">
        <f t="shared" si="390"/>
        <v>0.20160783575429667</v>
      </c>
    </row>
    <row r="3058" spans="1:14" x14ac:dyDescent="0.25">
      <c r="A3058" s="64" t="s">
        <v>377</v>
      </c>
      <c r="M3058" s="63">
        <f t="shared" ref="M3058:N3058" si="391">M3050</f>
        <v>0.25617610297966276</v>
      </c>
      <c r="N3058" s="63">
        <f t="shared" si="391"/>
        <v>0.28620503328875263</v>
      </c>
    </row>
    <row r="3059" spans="1:14" x14ac:dyDescent="0.25">
      <c r="A3059" s="65" t="s">
        <v>380</v>
      </c>
      <c r="M3059" s="63">
        <f t="shared" ref="M3059:N3059" si="392">M3051+M3052</f>
        <v>0.57396393997536821</v>
      </c>
      <c r="N3059" s="63">
        <f t="shared" si="392"/>
        <v>0.51218713095695079</v>
      </c>
    </row>
    <row r="3060" spans="1:14" x14ac:dyDescent="0.25">
      <c r="A3060"/>
    </row>
    <row r="3061" spans="1:14" x14ac:dyDescent="0.25">
      <c r="A3061" s="60" t="s">
        <v>374</v>
      </c>
      <c r="M3061" s="61">
        <v>3.5137098022574444</v>
      </c>
      <c r="N3061" s="61">
        <v>3.4130947170761634</v>
      </c>
    </row>
    <row r="3062" spans="1:14" x14ac:dyDescent="0.25">
      <c r="A3062"/>
    </row>
    <row r="3063" spans="1:14" x14ac:dyDescent="0.25">
      <c r="A3063" s="71" t="s">
        <v>396</v>
      </c>
      <c r="B3063" s="71" t="s">
        <v>397</v>
      </c>
    </row>
    <row r="3064" spans="1:14" x14ac:dyDescent="0.25">
      <c r="A3064" s="71" t="s">
        <v>398</v>
      </c>
      <c r="B3064" s="71" t="s">
        <v>399</v>
      </c>
    </row>
    <row r="3066" spans="1:14" x14ac:dyDescent="0.25">
      <c r="A3066" s="30" t="s">
        <v>529</v>
      </c>
      <c r="M3066" s="1"/>
      <c r="N3066" s="1"/>
    </row>
    <row r="3068" spans="1:14" x14ac:dyDescent="0.25">
      <c r="M3068" s="10" t="s">
        <v>11</v>
      </c>
      <c r="N3068" s="11" t="s">
        <v>12</v>
      </c>
    </row>
    <row r="3069" spans="1:14" x14ac:dyDescent="0.25">
      <c r="A3069" s="27" t="s">
        <v>185</v>
      </c>
      <c r="M3069" s="13">
        <v>1.9961841169429725E-2</v>
      </c>
      <c r="N3069" s="14">
        <v>2.8077223060315893E-2</v>
      </c>
    </row>
    <row r="3070" spans="1:14" x14ac:dyDescent="0.25">
      <c r="A3070" s="28" t="s">
        <v>186</v>
      </c>
      <c r="M3070" s="15">
        <v>0.1388087765778688</v>
      </c>
      <c r="N3070" s="16">
        <v>0.15290821204067534</v>
      </c>
    </row>
    <row r="3071" spans="1:14" x14ac:dyDescent="0.25">
      <c r="A3071" s="28" t="s">
        <v>77</v>
      </c>
      <c r="M3071" s="15">
        <v>0.44273236336742949</v>
      </c>
      <c r="N3071" s="16">
        <v>0.42285151235828122</v>
      </c>
    </row>
    <row r="3072" spans="1:14" x14ac:dyDescent="0.25">
      <c r="A3072" s="28" t="s">
        <v>187</v>
      </c>
      <c r="M3072" s="15">
        <v>0.31840305270644575</v>
      </c>
      <c r="N3072" s="16">
        <v>0.34981430181639461</v>
      </c>
    </row>
    <row r="3073" spans="1:14" x14ac:dyDescent="0.25">
      <c r="A3073" s="28" t="s">
        <v>188</v>
      </c>
      <c r="M3073" s="15">
        <v>8.0093966178826456E-2</v>
      </c>
      <c r="N3073" s="16">
        <v>4.6348750724333011E-2</v>
      </c>
    </row>
    <row r="3074" spans="1:14" x14ac:dyDescent="0.25">
      <c r="A3074" s="59" t="s">
        <v>248</v>
      </c>
      <c r="M3074" s="17">
        <v>1</v>
      </c>
      <c r="N3074" s="18">
        <v>1</v>
      </c>
    </row>
    <row r="3075" spans="1:14" s="36" customFormat="1" x14ac:dyDescent="0.25">
      <c r="A3075" s="31" t="s">
        <v>249</v>
      </c>
      <c r="B3075"/>
      <c r="C3075"/>
      <c r="D3075"/>
      <c r="E3075"/>
      <c r="F3075"/>
      <c r="G3075"/>
      <c r="H3075"/>
      <c r="I3075"/>
      <c r="J3075"/>
      <c r="K3075"/>
      <c r="L3075"/>
      <c r="M3075" s="32">
        <v>500.00550351288149</v>
      </c>
      <c r="N3075" s="33">
        <v>499.99633251833666</v>
      </c>
    </row>
    <row r="3076" spans="1:14" x14ac:dyDescent="0.25">
      <c r="A3076" s="41" t="s">
        <v>250</v>
      </c>
      <c r="M3076" s="40">
        <v>427</v>
      </c>
      <c r="N3076" s="38">
        <v>409</v>
      </c>
    </row>
    <row r="3078" spans="1:14" x14ac:dyDescent="0.25">
      <c r="A3078" s="62" t="s">
        <v>379</v>
      </c>
      <c r="M3078" s="63">
        <f t="shared" ref="M3078:N3078" si="393">M3069+M3070</f>
        <v>0.15877061774729853</v>
      </c>
      <c r="N3078" s="63">
        <f t="shared" si="393"/>
        <v>0.18098543510099124</v>
      </c>
    </row>
    <row r="3079" spans="1:14" x14ac:dyDescent="0.25">
      <c r="A3079" s="64" t="s">
        <v>377</v>
      </c>
      <c r="M3079" s="63">
        <f t="shared" ref="M3079:N3079" si="394">M3071</f>
        <v>0.44273236336742949</v>
      </c>
      <c r="N3079" s="63">
        <f t="shared" si="394"/>
        <v>0.42285151235828122</v>
      </c>
    </row>
    <row r="3080" spans="1:14" x14ac:dyDescent="0.25">
      <c r="A3080" s="65" t="s">
        <v>380</v>
      </c>
      <c r="M3080" s="63">
        <f t="shared" ref="M3080:N3080" si="395">M3072+M3073</f>
        <v>0.39849701888527223</v>
      </c>
      <c r="N3080" s="63">
        <f t="shared" si="395"/>
        <v>0.39616305254072764</v>
      </c>
    </row>
    <row r="3081" spans="1:14" x14ac:dyDescent="0.25">
      <c r="A3081"/>
    </row>
    <row r="3082" spans="1:14" x14ac:dyDescent="0.25">
      <c r="A3082" s="60" t="s">
        <v>374</v>
      </c>
      <c r="M3082" s="61">
        <v>3.2998585261473692</v>
      </c>
      <c r="N3082" s="61">
        <v>3.2334491451037524</v>
      </c>
    </row>
    <row r="3083" spans="1:14" x14ac:dyDescent="0.25">
      <c r="A3083"/>
    </row>
    <row r="3084" spans="1:14" x14ac:dyDescent="0.25">
      <c r="A3084" s="71" t="s">
        <v>396</v>
      </c>
      <c r="B3084" s="71" t="s">
        <v>397</v>
      </c>
    </row>
    <row r="3085" spans="1:14" x14ac:dyDescent="0.25">
      <c r="A3085" s="71" t="s">
        <v>398</v>
      </c>
      <c r="B3085" s="71" t="s">
        <v>399</v>
      </c>
    </row>
    <row r="3087" spans="1:14" x14ac:dyDescent="0.25">
      <c r="A3087" s="30" t="s">
        <v>341</v>
      </c>
    </row>
    <row r="3089" spans="1:14" x14ac:dyDescent="0.25">
      <c r="M3089" s="10" t="s">
        <v>11</v>
      </c>
      <c r="N3089" s="11" t="s">
        <v>12</v>
      </c>
    </row>
    <row r="3090" spans="1:14" x14ac:dyDescent="0.25">
      <c r="A3090" s="27" t="s">
        <v>185</v>
      </c>
      <c r="M3090" s="13">
        <v>1.9961841169429725E-2</v>
      </c>
      <c r="N3090" s="14">
        <v>3.2815644124529093E-2</v>
      </c>
    </row>
    <row r="3091" spans="1:14" x14ac:dyDescent="0.25">
      <c r="A3091" s="28" t="s">
        <v>186</v>
      </c>
      <c r="M3091" s="15">
        <v>0.12087946572953387</v>
      </c>
      <c r="N3091" s="16">
        <v>0.13565991926591173</v>
      </c>
    </row>
    <row r="3092" spans="1:14" x14ac:dyDescent="0.25">
      <c r="A3092" s="28" t="s">
        <v>77</v>
      </c>
      <c r="M3092" s="15">
        <v>0.36830765563002016</v>
      </c>
      <c r="N3092" s="16">
        <v>0.37278757545898855</v>
      </c>
    </row>
    <row r="3093" spans="1:14" x14ac:dyDescent="0.25">
      <c r="A3093" s="28" t="s">
        <v>187</v>
      </c>
      <c r="M3093" s="15">
        <v>0.3965865012727029</v>
      </c>
      <c r="N3093" s="16">
        <v>0.39750291566930795</v>
      </c>
    </row>
    <row r="3094" spans="1:14" x14ac:dyDescent="0.25">
      <c r="A3094" s="28" t="s">
        <v>188</v>
      </c>
      <c r="M3094" s="15">
        <v>9.4264536198313334E-2</v>
      </c>
      <c r="N3094" s="16">
        <v>6.1233945481262778E-2</v>
      </c>
    </row>
    <row r="3095" spans="1:14" x14ac:dyDescent="0.25">
      <c r="A3095" s="59" t="s">
        <v>248</v>
      </c>
      <c r="M3095" s="17">
        <v>1</v>
      </c>
      <c r="N3095" s="18">
        <v>1</v>
      </c>
    </row>
    <row r="3096" spans="1:14" s="36" customFormat="1" x14ac:dyDescent="0.25">
      <c r="A3096" s="31" t="s">
        <v>249</v>
      </c>
      <c r="B3096"/>
      <c r="C3096"/>
      <c r="D3096"/>
      <c r="E3096"/>
      <c r="F3096"/>
      <c r="G3096"/>
      <c r="H3096"/>
      <c r="I3096"/>
      <c r="J3096"/>
      <c r="K3096"/>
      <c r="L3096"/>
      <c r="M3096" s="32">
        <v>500.00550351288149</v>
      </c>
      <c r="N3096" s="33">
        <v>499.99633251833666</v>
      </c>
    </row>
    <row r="3097" spans="1:14" x14ac:dyDescent="0.25">
      <c r="A3097" s="41" t="s">
        <v>250</v>
      </c>
      <c r="M3097" s="40">
        <v>427</v>
      </c>
      <c r="N3097" s="38">
        <v>409</v>
      </c>
    </row>
    <row r="3099" spans="1:14" x14ac:dyDescent="0.25">
      <c r="A3099" s="62" t="s">
        <v>379</v>
      </c>
      <c r="M3099" s="63">
        <f t="shared" ref="M3099:N3099" si="396">M3090+M3091</f>
        <v>0.1408413068989636</v>
      </c>
      <c r="N3099" s="63">
        <f t="shared" si="396"/>
        <v>0.16847556339044081</v>
      </c>
    </row>
    <row r="3100" spans="1:14" x14ac:dyDescent="0.25">
      <c r="A3100" s="64" t="s">
        <v>377</v>
      </c>
      <c r="M3100" s="63">
        <f t="shared" ref="M3100:N3100" si="397">M3092</f>
        <v>0.36830765563002016</v>
      </c>
      <c r="N3100" s="63">
        <f t="shared" si="397"/>
        <v>0.37278757545898855</v>
      </c>
    </row>
    <row r="3101" spans="1:14" x14ac:dyDescent="0.25">
      <c r="A3101" s="65" t="s">
        <v>380</v>
      </c>
      <c r="M3101" s="63">
        <f t="shared" ref="M3101:N3101" si="398">M3093+M3094</f>
        <v>0.49085103747101622</v>
      </c>
      <c r="N3101" s="63">
        <f t="shared" si="398"/>
        <v>0.45873686115057072</v>
      </c>
    </row>
    <row r="3102" spans="1:14" x14ac:dyDescent="0.25">
      <c r="A3102"/>
    </row>
    <row r="3103" spans="1:14" x14ac:dyDescent="0.25">
      <c r="A3103" s="60" t="s">
        <v>374</v>
      </c>
      <c r="M3103" s="61">
        <v>3.424312425600935</v>
      </c>
      <c r="N3103" s="61">
        <v>3.3186795991168663</v>
      </c>
    </row>
    <row r="3104" spans="1:14" x14ac:dyDescent="0.25">
      <c r="A3104"/>
    </row>
    <row r="3105" spans="1:14" x14ac:dyDescent="0.25">
      <c r="A3105" s="71" t="s">
        <v>396</v>
      </c>
      <c r="B3105" s="71" t="s">
        <v>397</v>
      </c>
    </row>
    <row r="3106" spans="1:14" x14ac:dyDescent="0.25">
      <c r="A3106" s="71" t="s">
        <v>398</v>
      </c>
      <c r="B3106" s="71" t="s">
        <v>399</v>
      </c>
    </row>
    <row r="3108" spans="1:14" x14ac:dyDescent="0.25">
      <c r="A3108" s="30" t="s">
        <v>342</v>
      </c>
      <c r="M3108" s="1"/>
      <c r="N3108" s="1"/>
    </row>
    <row r="3110" spans="1:14" x14ac:dyDescent="0.25">
      <c r="M3110" s="10" t="s">
        <v>11</v>
      </c>
      <c r="N3110" s="11" t="s">
        <v>12</v>
      </c>
    </row>
    <row r="3111" spans="1:14" x14ac:dyDescent="0.25">
      <c r="A3111" s="27" t="s">
        <v>185</v>
      </c>
      <c r="M3111" s="13">
        <v>2.6923825428619364E-2</v>
      </c>
      <c r="N3111" s="14">
        <v>3.551982043878079E-2</v>
      </c>
    </row>
    <row r="3112" spans="1:14" x14ac:dyDescent="0.25">
      <c r="A3112" s="28" t="s">
        <v>186</v>
      </c>
      <c r="M3112" s="15">
        <v>9.6050465018300515E-2</v>
      </c>
      <c r="N3112" s="16">
        <v>0.11400205869480727</v>
      </c>
    </row>
    <row r="3113" spans="1:14" x14ac:dyDescent="0.25">
      <c r="A3113" s="28" t="s">
        <v>77</v>
      </c>
      <c r="M3113" s="15">
        <v>0.41679494394324024</v>
      </c>
      <c r="N3113" s="16">
        <v>0.37990131956958106</v>
      </c>
    </row>
    <row r="3114" spans="1:14" x14ac:dyDescent="0.25">
      <c r="A3114" s="28" t="s">
        <v>187</v>
      </c>
      <c r="M3114" s="15">
        <v>0.38106091103915268</v>
      </c>
      <c r="N3114" s="16">
        <v>0.38836715183729936</v>
      </c>
    </row>
    <row r="3115" spans="1:14" x14ac:dyDescent="0.25">
      <c r="A3115" s="28" t="s">
        <v>188</v>
      </c>
      <c r="M3115" s="15">
        <v>7.9169854570687231E-2</v>
      </c>
      <c r="N3115" s="16">
        <v>8.2209649459531617E-2</v>
      </c>
    </row>
    <row r="3116" spans="1:14" x14ac:dyDescent="0.25">
      <c r="A3116" s="59" t="s">
        <v>248</v>
      </c>
      <c r="M3116" s="17">
        <v>1</v>
      </c>
      <c r="N3116" s="18">
        <v>1</v>
      </c>
    </row>
    <row r="3117" spans="1:14" s="36" customFormat="1" x14ac:dyDescent="0.25">
      <c r="A3117" s="31" t="s">
        <v>249</v>
      </c>
      <c r="B3117"/>
      <c r="C3117"/>
      <c r="D3117"/>
      <c r="E3117"/>
      <c r="F3117"/>
      <c r="G3117"/>
      <c r="H3117"/>
      <c r="I3117"/>
      <c r="J3117"/>
      <c r="K3117"/>
      <c r="L3117"/>
      <c r="M3117" s="32">
        <v>500.0055035128816</v>
      </c>
      <c r="N3117" s="33">
        <v>499.99633251833666</v>
      </c>
    </row>
    <row r="3118" spans="1:14" x14ac:dyDescent="0.25">
      <c r="A3118" s="41" t="s">
        <v>250</v>
      </c>
      <c r="M3118" s="40">
        <v>427</v>
      </c>
      <c r="N3118" s="38">
        <v>409</v>
      </c>
    </row>
    <row r="3120" spans="1:14" x14ac:dyDescent="0.25">
      <c r="A3120" s="62" t="s">
        <v>379</v>
      </c>
      <c r="M3120" s="63">
        <f t="shared" ref="M3120:N3120" si="399">M3111+M3112</f>
        <v>0.12297429044691988</v>
      </c>
      <c r="N3120" s="63">
        <f t="shared" si="399"/>
        <v>0.14952187913358805</v>
      </c>
    </row>
    <row r="3121" spans="1:14" x14ac:dyDescent="0.25">
      <c r="A3121" s="64" t="s">
        <v>377</v>
      </c>
      <c r="M3121" s="63">
        <f t="shared" ref="M3121:N3121" si="400">M3113</f>
        <v>0.41679494394324024</v>
      </c>
      <c r="N3121" s="63">
        <f t="shared" si="400"/>
        <v>0.37990131956958106</v>
      </c>
    </row>
    <row r="3122" spans="1:14" x14ac:dyDescent="0.25">
      <c r="A3122" s="65" t="s">
        <v>380</v>
      </c>
      <c r="M3122" s="63">
        <f t="shared" ref="M3122:N3122" si="401">M3114+M3115</f>
        <v>0.46023076560983989</v>
      </c>
      <c r="N3122" s="63">
        <f t="shared" si="401"/>
        <v>0.47057680129683099</v>
      </c>
    </row>
    <row r="3123" spans="1:14" x14ac:dyDescent="0.25">
      <c r="A3123"/>
    </row>
    <row r="3124" spans="1:14" x14ac:dyDescent="0.25">
      <c r="A3124" s="60" t="s">
        <v>374</v>
      </c>
      <c r="M3124" s="61">
        <v>3.3895025043049869</v>
      </c>
      <c r="N3124" s="61">
        <v>3.3677447511839937</v>
      </c>
    </row>
    <row r="3125" spans="1:14" x14ac:dyDescent="0.25">
      <c r="A3125"/>
    </row>
    <row r="3126" spans="1:14" x14ac:dyDescent="0.25">
      <c r="A3126" s="71" t="s">
        <v>396</v>
      </c>
      <c r="B3126" s="71" t="s">
        <v>397</v>
      </c>
    </row>
    <row r="3127" spans="1:14" x14ac:dyDescent="0.25">
      <c r="A3127" s="71" t="s">
        <v>398</v>
      </c>
      <c r="B3127" s="71" t="s">
        <v>399</v>
      </c>
    </row>
    <row r="3129" spans="1:14" x14ac:dyDescent="0.25">
      <c r="A3129" s="30" t="s">
        <v>530</v>
      </c>
      <c r="M3129" s="1"/>
      <c r="N3129" s="1"/>
    </row>
    <row r="3131" spans="1:14" x14ac:dyDescent="0.25">
      <c r="M3131" s="10" t="s">
        <v>11</v>
      </c>
      <c r="N3131" s="11" t="s">
        <v>12</v>
      </c>
    </row>
    <row r="3132" spans="1:14" x14ac:dyDescent="0.25">
      <c r="A3132" s="27" t="s">
        <v>185</v>
      </c>
      <c r="M3132" s="13">
        <v>4.177190555513785E-2</v>
      </c>
      <c r="N3132" s="14">
        <v>4.9381780306457082E-2</v>
      </c>
    </row>
    <row r="3133" spans="1:14" x14ac:dyDescent="0.25">
      <c r="A3133" s="28" t="s">
        <v>186</v>
      </c>
      <c r="M3133" s="15">
        <v>0.22882136894511923</v>
      </c>
      <c r="N3133" s="16">
        <v>0.25541140888563979</v>
      </c>
    </row>
    <row r="3134" spans="1:14" x14ac:dyDescent="0.25">
      <c r="A3134" s="28" t="s">
        <v>77</v>
      </c>
      <c r="M3134" s="15">
        <v>0.39264345333903838</v>
      </c>
      <c r="N3134" s="16">
        <v>0.3819233392909972</v>
      </c>
    </row>
    <row r="3135" spans="1:14" x14ac:dyDescent="0.25">
      <c r="A3135" s="28" t="s">
        <v>187</v>
      </c>
      <c r="M3135" s="15">
        <v>0.28963100406154779</v>
      </c>
      <c r="N3135" s="16">
        <v>0.27133206356036843</v>
      </c>
    </row>
    <row r="3136" spans="1:14" x14ac:dyDescent="0.25">
      <c r="A3136" s="28" t="s">
        <v>188</v>
      </c>
      <c r="M3136" s="15">
        <v>4.7132268099156667E-2</v>
      </c>
      <c r="N3136" s="16">
        <v>4.1951407956537637E-2</v>
      </c>
    </row>
    <row r="3137" spans="1:14" x14ac:dyDescent="0.25">
      <c r="A3137" s="59" t="s">
        <v>248</v>
      </c>
      <c r="M3137" s="17">
        <v>1</v>
      </c>
      <c r="N3137" s="18">
        <v>1</v>
      </c>
    </row>
    <row r="3138" spans="1:14" s="36" customFormat="1" x14ac:dyDescent="0.25">
      <c r="A3138" s="31" t="s">
        <v>249</v>
      </c>
      <c r="B3138"/>
      <c r="C3138"/>
      <c r="D3138"/>
      <c r="E3138"/>
      <c r="F3138"/>
      <c r="G3138"/>
      <c r="H3138"/>
      <c r="I3138"/>
      <c r="J3138"/>
      <c r="K3138"/>
      <c r="L3138"/>
      <c r="M3138" s="32">
        <v>500.0055035128816</v>
      </c>
      <c r="N3138" s="33">
        <v>499.99633251833666</v>
      </c>
    </row>
    <row r="3139" spans="1:14" x14ac:dyDescent="0.25">
      <c r="A3139" s="41" t="s">
        <v>250</v>
      </c>
      <c r="M3139" s="40">
        <v>427</v>
      </c>
      <c r="N3139" s="38">
        <v>409</v>
      </c>
    </row>
    <row r="3141" spans="1:14" x14ac:dyDescent="0.25">
      <c r="A3141" s="62" t="s">
        <v>379</v>
      </c>
      <c r="M3141" s="63">
        <f t="shared" ref="M3141:N3141" si="402">M3132+M3133</f>
        <v>0.27059327450025705</v>
      </c>
      <c r="N3141" s="63">
        <f t="shared" si="402"/>
        <v>0.30479318919209686</v>
      </c>
    </row>
    <row r="3142" spans="1:14" x14ac:dyDescent="0.25">
      <c r="A3142" s="64" t="s">
        <v>377</v>
      </c>
      <c r="M3142" s="63">
        <f t="shared" ref="M3142:N3142" si="403">M3134</f>
        <v>0.39264345333903838</v>
      </c>
      <c r="N3142" s="63">
        <f t="shared" si="403"/>
        <v>0.3819233392909972</v>
      </c>
    </row>
    <row r="3143" spans="1:14" x14ac:dyDescent="0.25">
      <c r="A3143" s="65" t="s">
        <v>380</v>
      </c>
      <c r="M3143" s="63">
        <f t="shared" ref="M3143:N3143" si="404">M3135+M3136</f>
        <v>0.33676327216070445</v>
      </c>
      <c r="N3143" s="63">
        <f t="shared" si="404"/>
        <v>0.31328347151690605</v>
      </c>
    </row>
    <row r="3144" spans="1:14" x14ac:dyDescent="0.25">
      <c r="A3144"/>
    </row>
    <row r="3145" spans="1:14" x14ac:dyDescent="0.25">
      <c r="A3145" s="60" t="s">
        <v>374</v>
      </c>
      <c r="M3145" s="61">
        <v>3.0715303602044663</v>
      </c>
      <c r="N3145" s="61">
        <v>3.0010599099748902</v>
      </c>
    </row>
    <row r="3146" spans="1:14" x14ac:dyDescent="0.25">
      <c r="A3146"/>
    </row>
    <row r="3147" spans="1:14" x14ac:dyDescent="0.25">
      <c r="A3147" s="71" t="s">
        <v>396</v>
      </c>
      <c r="B3147" s="71" t="s">
        <v>397</v>
      </c>
    </row>
    <row r="3148" spans="1:14" x14ac:dyDescent="0.25">
      <c r="A3148" s="71" t="s">
        <v>398</v>
      </c>
      <c r="B3148" s="71" t="s">
        <v>399</v>
      </c>
    </row>
    <row r="3150" spans="1:14" x14ac:dyDescent="0.25">
      <c r="A3150" s="30" t="s">
        <v>531</v>
      </c>
      <c r="M3150" s="1"/>
      <c r="N3150" s="1"/>
    </row>
    <row r="3152" spans="1:14" x14ac:dyDescent="0.25">
      <c r="M3152" s="10" t="s">
        <v>11</v>
      </c>
      <c r="N3152" s="11" t="s">
        <v>12</v>
      </c>
    </row>
    <row r="3153" spans="1:14" x14ac:dyDescent="0.25">
      <c r="A3153" s="27" t="s">
        <v>185</v>
      </c>
      <c r="M3153" s="13">
        <v>3.7828857621473429E-2</v>
      </c>
      <c r="N3153" s="14">
        <v>4.1939182927992195E-2</v>
      </c>
    </row>
    <row r="3154" spans="1:14" x14ac:dyDescent="0.25">
      <c r="A3154" s="28" t="s">
        <v>186</v>
      </c>
      <c r="M3154" s="15">
        <v>0.22974548055325844</v>
      </c>
      <c r="N3154" s="16">
        <v>0.23679880292520486</v>
      </c>
    </row>
    <row r="3155" spans="1:14" x14ac:dyDescent="0.25">
      <c r="A3155" s="28" t="s">
        <v>77</v>
      </c>
      <c r="M3155" s="15">
        <v>0.41882747426433509</v>
      </c>
      <c r="N3155" s="16">
        <v>0.40967170908344053</v>
      </c>
    </row>
    <row r="3156" spans="1:14" x14ac:dyDescent="0.25">
      <c r="A3156" s="28" t="s">
        <v>187</v>
      </c>
      <c r="M3156" s="15">
        <v>0.25857982359444753</v>
      </c>
      <c r="N3156" s="16">
        <v>0.26794573065328109</v>
      </c>
    </row>
    <row r="3157" spans="1:14" x14ac:dyDescent="0.25">
      <c r="A3157" s="28" t="s">
        <v>188</v>
      </c>
      <c r="M3157" s="15">
        <v>5.5018363966485503E-2</v>
      </c>
      <c r="N3157" s="16">
        <v>4.3644574410081315E-2</v>
      </c>
    </row>
    <row r="3158" spans="1:14" x14ac:dyDescent="0.25">
      <c r="A3158" s="59" t="s">
        <v>248</v>
      </c>
      <c r="M3158" s="17">
        <v>1</v>
      </c>
      <c r="N3158" s="18">
        <v>1</v>
      </c>
    </row>
    <row r="3159" spans="1:14" s="36" customFormat="1" x14ac:dyDescent="0.25">
      <c r="A3159" s="31" t="s">
        <v>249</v>
      </c>
      <c r="B3159"/>
      <c r="C3159"/>
      <c r="D3159"/>
      <c r="E3159"/>
      <c r="F3159"/>
      <c r="G3159"/>
      <c r="H3159"/>
      <c r="I3159"/>
      <c r="J3159"/>
      <c r="K3159"/>
      <c r="L3159"/>
      <c r="M3159" s="32">
        <v>500.0055035128816</v>
      </c>
      <c r="N3159" s="33">
        <v>499.99633251833671</v>
      </c>
    </row>
    <row r="3160" spans="1:14" x14ac:dyDescent="0.25">
      <c r="A3160" s="41" t="s">
        <v>250</v>
      </c>
      <c r="M3160" s="40">
        <v>427</v>
      </c>
      <c r="N3160" s="38">
        <v>409</v>
      </c>
    </row>
    <row r="3162" spans="1:14" x14ac:dyDescent="0.25">
      <c r="A3162" s="62" t="s">
        <v>379</v>
      </c>
      <c r="M3162" s="63">
        <f t="shared" ref="M3162:N3162" si="405">M3153+M3154</f>
        <v>0.26757433817473186</v>
      </c>
      <c r="N3162" s="63">
        <f t="shared" si="405"/>
        <v>0.27873798585319703</v>
      </c>
    </row>
    <row r="3163" spans="1:14" x14ac:dyDescent="0.25">
      <c r="A3163" s="64" t="s">
        <v>377</v>
      </c>
      <c r="M3163" s="63">
        <f t="shared" ref="M3163:N3163" si="406">M3155</f>
        <v>0.41882747426433509</v>
      </c>
      <c r="N3163" s="63">
        <f t="shared" si="406"/>
        <v>0.40967170908344053</v>
      </c>
    </row>
    <row r="3164" spans="1:14" x14ac:dyDescent="0.25">
      <c r="A3164" s="65" t="s">
        <v>380</v>
      </c>
      <c r="M3164" s="63">
        <f t="shared" ref="M3164:N3164" si="407">M3156+M3157</f>
        <v>0.31359818756093305</v>
      </c>
      <c r="N3164" s="63">
        <f t="shared" si="407"/>
        <v>0.31159030506336238</v>
      </c>
    </row>
    <row r="3165" spans="1:14" x14ac:dyDescent="0.25">
      <c r="A3165"/>
    </row>
    <row r="3166" spans="1:14" x14ac:dyDescent="0.25">
      <c r="A3166" s="60" t="s">
        <v>374</v>
      </c>
      <c r="M3166" s="61">
        <v>3.0632133557312113</v>
      </c>
      <c r="N3166" s="61">
        <v>3.0345577106922543</v>
      </c>
    </row>
    <row r="3167" spans="1:14" x14ac:dyDescent="0.25">
      <c r="A3167"/>
    </row>
    <row r="3168" spans="1:14" x14ac:dyDescent="0.25">
      <c r="A3168" s="71" t="s">
        <v>396</v>
      </c>
      <c r="B3168" s="71" t="s">
        <v>397</v>
      </c>
    </row>
    <row r="3169" spans="1:14" x14ac:dyDescent="0.25">
      <c r="A3169" s="71" t="s">
        <v>398</v>
      </c>
      <c r="B3169" s="71" t="s">
        <v>399</v>
      </c>
    </row>
    <row r="3171" spans="1:14" x14ac:dyDescent="0.25">
      <c r="A3171" s="30" t="s">
        <v>532</v>
      </c>
      <c r="M3171" s="1"/>
      <c r="N3171" s="1"/>
    </row>
    <row r="3173" spans="1:14" x14ac:dyDescent="0.25">
      <c r="M3173" s="10" t="s">
        <v>11</v>
      </c>
      <c r="N3173" s="11" t="s">
        <v>12</v>
      </c>
    </row>
    <row r="3174" spans="1:14" x14ac:dyDescent="0.25">
      <c r="A3174" s="27" t="s">
        <v>185</v>
      </c>
      <c r="M3174" s="13">
        <v>2.6923825428619364E-2</v>
      </c>
      <c r="N3174" s="14">
        <v>3.2133487531693448E-2</v>
      </c>
    </row>
    <row r="3175" spans="1:14" x14ac:dyDescent="0.25">
      <c r="A3175" s="28" t="s">
        <v>186</v>
      </c>
      <c r="M3175" s="15">
        <v>0.10954352493075578</v>
      </c>
      <c r="N3175" s="16">
        <v>0.13193250806240658</v>
      </c>
    </row>
    <row r="3176" spans="1:14" x14ac:dyDescent="0.25">
      <c r="A3176" s="28" t="s">
        <v>77</v>
      </c>
      <c r="M3176" s="15">
        <v>0.38568146907984874</v>
      </c>
      <c r="N3176" s="16">
        <v>0.39613860248363664</v>
      </c>
    </row>
    <row r="3177" spans="1:14" x14ac:dyDescent="0.25">
      <c r="A3177" s="28" t="s">
        <v>187</v>
      </c>
      <c r="M3177" s="15">
        <v>0.39566238966456363</v>
      </c>
      <c r="N3177" s="16">
        <v>0.38160671105167021</v>
      </c>
    </row>
    <row r="3178" spans="1:14" x14ac:dyDescent="0.25">
      <c r="A3178" s="28" t="s">
        <v>188</v>
      </c>
      <c r="M3178" s="15">
        <v>8.2188790896212449E-2</v>
      </c>
      <c r="N3178" s="16">
        <v>5.8188690870593252E-2</v>
      </c>
    </row>
    <row r="3179" spans="1:14" x14ac:dyDescent="0.25">
      <c r="A3179" s="59" t="s">
        <v>248</v>
      </c>
      <c r="M3179" s="17">
        <v>1</v>
      </c>
      <c r="N3179" s="18">
        <v>1</v>
      </c>
    </row>
    <row r="3180" spans="1:14" s="36" customFormat="1" x14ac:dyDescent="0.25">
      <c r="A3180" s="31" t="s">
        <v>249</v>
      </c>
      <c r="B3180"/>
      <c r="C3180"/>
      <c r="D3180"/>
      <c r="E3180"/>
      <c r="F3180"/>
      <c r="G3180"/>
      <c r="H3180"/>
      <c r="I3180"/>
      <c r="J3180"/>
      <c r="K3180"/>
      <c r="L3180"/>
      <c r="M3180" s="32">
        <v>500.0055035128816</v>
      </c>
      <c r="N3180" s="33">
        <v>499.99633251833666</v>
      </c>
    </row>
    <row r="3181" spans="1:14" x14ac:dyDescent="0.25">
      <c r="A3181" s="41" t="s">
        <v>250</v>
      </c>
      <c r="M3181" s="40">
        <v>427</v>
      </c>
      <c r="N3181" s="38">
        <v>409</v>
      </c>
    </row>
    <row r="3183" spans="1:14" x14ac:dyDescent="0.25">
      <c r="A3183" s="62" t="s">
        <v>379</v>
      </c>
      <c r="M3183" s="63">
        <f t="shared" ref="M3183:N3183" si="408">M3174+M3175</f>
        <v>0.13646735035937516</v>
      </c>
      <c r="N3183" s="63">
        <f t="shared" si="408"/>
        <v>0.16406599559410004</v>
      </c>
    </row>
    <row r="3184" spans="1:14" x14ac:dyDescent="0.25">
      <c r="A3184" s="64" t="s">
        <v>377</v>
      </c>
      <c r="M3184" s="63">
        <f t="shared" ref="M3184:N3184" si="409">M3176</f>
        <v>0.38568146907984874</v>
      </c>
      <c r="N3184" s="63">
        <f t="shared" si="409"/>
        <v>0.39613860248363664</v>
      </c>
    </row>
    <row r="3185" spans="1:14" x14ac:dyDescent="0.25">
      <c r="A3185" s="65" t="s">
        <v>380</v>
      </c>
      <c r="M3185" s="63">
        <f t="shared" ref="M3185:N3185" si="410">M3177+M3178</f>
        <v>0.47785118056077608</v>
      </c>
      <c r="N3185" s="63">
        <f t="shared" si="410"/>
        <v>0.43979540192226346</v>
      </c>
    </row>
    <row r="3186" spans="1:14" x14ac:dyDescent="0.25">
      <c r="A3186"/>
    </row>
    <row r="3187" spans="1:14" x14ac:dyDescent="0.25">
      <c r="A3187" s="60" t="s">
        <v>374</v>
      </c>
      <c r="M3187" s="61">
        <v>3.3966487956689959</v>
      </c>
      <c r="N3187" s="61">
        <v>3.3017846096670627</v>
      </c>
    </row>
    <row r="3188" spans="1:14" x14ac:dyDescent="0.25">
      <c r="A3188"/>
    </row>
    <row r="3189" spans="1:14" x14ac:dyDescent="0.25">
      <c r="A3189" s="71" t="s">
        <v>396</v>
      </c>
      <c r="B3189" s="71" t="s">
        <v>397</v>
      </c>
    </row>
    <row r="3190" spans="1:14" x14ac:dyDescent="0.25">
      <c r="A3190" s="71" t="s">
        <v>398</v>
      </c>
      <c r="B3190" s="71" t="s">
        <v>399</v>
      </c>
    </row>
    <row r="3192" spans="1:14" x14ac:dyDescent="0.25">
      <c r="A3192" s="30" t="s">
        <v>343</v>
      </c>
      <c r="M3192" s="1"/>
      <c r="N3192" s="1"/>
    </row>
    <row r="3194" spans="1:14" x14ac:dyDescent="0.25">
      <c r="M3194" s="10" t="s">
        <v>11</v>
      </c>
      <c r="N3194" s="11" t="s">
        <v>12</v>
      </c>
    </row>
    <row r="3195" spans="1:14" x14ac:dyDescent="0.25">
      <c r="A3195" s="27" t="s">
        <v>185</v>
      </c>
      <c r="M3195" s="13">
        <v>4.0847793946998646E-2</v>
      </c>
      <c r="N3195" s="14">
        <v>5.2098181649254213E-2</v>
      </c>
    </row>
    <row r="3196" spans="1:14" x14ac:dyDescent="0.25">
      <c r="A3196" s="28" t="s">
        <v>186</v>
      </c>
      <c r="M3196" s="15">
        <v>0.17337209637270956</v>
      </c>
      <c r="N3196" s="16">
        <v>0.20297214893996784</v>
      </c>
    </row>
    <row r="3197" spans="1:14" x14ac:dyDescent="0.25">
      <c r="A3197" s="28" t="s">
        <v>77</v>
      </c>
      <c r="M3197" s="15">
        <v>0.35690942043495094</v>
      </c>
      <c r="N3197" s="16">
        <v>0.30817952209918398</v>
      </c>
    </row>
    <row r="3198" spans="1:14" x14ac:dyDescent="0.25">
      <c r="A3198" s="28" t="s">
        <v>187</v>
      </c>
      <c r="M3198" s="15">
        <v>0.34877672306651442</v>
      </c>
      <c r="N3198" s="16">
        <v>0.3393142247987147</v>
      </c>
    </row>
    <row r="3199" spans="1:14" x14ac:dyDescent="0.25">
      <c r="A3199" s="28" t="s">
        <v>188</v>
      </c>
      <c r="M3199" s="15">
        <v>8.0093966178826456E-2</v>
      </c>
      <c r="N3199" s="16">
        <v>9.7435922512879219E-2</v>
      </c>
    </row>
    <row r="3200" spans="1:14" x14ac:dyDescent="0.25">
      <c r="A3200" s="59" t="s">
        <v>248</v>
      </c>
      <c r="M3200" s="17">
        <v>1</v>
      </c>
      <c r="N3200" s="18">
        <v>1</v>
      </c>
    </row>
    <row r="3201" spans="1:14" s="36" customFormat="1" x14ac:dyDescent="0.25">
      <c r="A3201" s="31" t="s">
        <v>249</v>
      </c>
      <c r="B3201"/>
      <c r="C3201"/>
      <c r="D3201"/>
      <c r="E3201"/>
      <c r="F3201"/>
      <c r="G3201"/>
      <c r="H3201"/>
      <c r="I3201"/>
      <c r="J3201"/>
      <c r="K3201"/>
      <c r="L3201"/>
      <c r="M3201" s="32">
        <v>500.00550351288149</v>
      </c>
      <c r="N3201" s="33">
        <v>499.99633251833677</v>
      </c>
    </row>
    <row r="3202" spans="1:14" x14ac:dyDescent="0.25">
      <c r="A3202" s="41" t="s">
        <v>250</v>
      </c>
      <c r="M3202" s="40">
        <v>427</v>
      </c>
      <c r="N3202" s="38">
        <v>409</v>
      </c>
    </row>
    <row r="3204" spans="1:14" x14ac:dyDescent="0.25">
      <c r="A3204" s="62" t="s">
        <v>379</v>
      </c>
      <c r="M3204" s="63">
        <f t="shared" ref="M3204:N3204" si="411">M3195+M3196</f>
        <v>0.2142198903197082</v>
      </c>
      <c r="N3204" s="63">
        <f t="shared" si="411"/>
        <v>0.25507033058922207</v>
      </c>
    </row>
    <row r="3205" spans="1:14" x14ac:dyDescent="0.25">
      <c r="A3205" s="64" t="s">
        <v>377</v>
      </c>
      <c r="M3205" s="63">
        <f t="shared" ref="M3205:N3205" si="412">M3197</f>
        <v>0.35690942043495094</v>
      </c>
      <c r="N3205" s="63">
        <f t="shared" si="412"/>
        <v>0.30817952209918398</v>
      </c>
    </row>
    <row r="3206" spans="1:14" x14ac:dyDescent="0.25">
      <c r="A3206" s="65" t="s">
        <v>380</v>
      </c>
      <c r="M3206" s="63">
        <f t="shared" ref="M3206:N3206" si="413">M3198+M3199</f>
        <v>0.42887068924534089</v>
      </c>
      <c r="N3206" s="63">
        <f t="shared" si="413"/>
        <v>0.43675014731159389</v>
      </c>
    </row>
    <row r="3207" spans="1:14" x14ac:dyDescent="0.25">
      <c r="A3207"/>
    </row>
    <row r="3208" spans="1:14" x14ac:dyDescent="0.25">
      <c r="A3208" s="60" t="s">
        <v>374</v>
      </c>
      <c r="M3208" s="61">
        <v>3.2538969711574626</v>
      </c>
      <c r="N3208" s="61">
        <v>3.2270175575859956</v>
      </c>
    </row>
    <row r="3209" spans="1:14" x14ac:dyDescent="0.25">
      <c r="A3209"/>
    </row>
    <row r="3210" spans="1:14" x14ac:dyDescent="0.25">
      <c r="A3210" s="71" t="s">
        <v>396</v>
      </c>
      <c r="B3210" s="71" t="s">
        <v>397</v>
      </c>
    </row>
    <row r="3211" spans="1:14" x14ac:dyDescent="0.25">
      <c r="A3211" s="71" t="s">
        <v>398</v>
      </c>
      <c r="B3211" s="71" t="s">
        <v>399</v>
      </c>
    </row>
    <row r="3213" spans="1:14" x14ac:dyDescent="0.25">
      <c r="A3213" s="30" t="s">
        <v>344</v>
      </c>
      <c r="M3213" s="1"/>
      <c r="N3213" s="1"/>
    </row>
    <row r="3215" spans="1:14" x14ac:dyDescent="0.25">
      <c r="M3215" s="10" t="s">
        <v>11</v>
      </c>
      <c r="N3215" s="11" t="s">
        <v>12</v>
      </c>
    </row>
    <row r="3216" spans="1:14" x14ac:dyDescent="0.25">
      <c r="A3216" s="27" t="s">
        <v>185</v>
      </c>
      <c r="M3216" s="13">
        <v>1.5772191734657697E-2</v>
      </c>
      <c r="N3216" s="14">
        <v>1.8600380931889503E-2</v>
      </c>
    </row>
    <row r="3217" spans="1:14" x14ac:dyDescent="0.25">
      <c r="A3217" s="28" t="s">
        <v>186</v>
      </c>
      <c r="M3217" s="15">
        <v>0.11952444551547066</v>
      </c>
      <c r="N3217" s="16">
        <v>0.1025031968449648</v>
      </c>
    </row>
    <row r="3218" spans="1:14" x14ac:dyDescent="0.25">
      <c r="A3218" s="28" t="s">
        <v>77</v>
      </c>
      <c r="M3218" s="15">
        <v>0.29911872164404757</v>
      </c>
      <c r="N3218" s="16">
        <v>0.30107800301713689</v>
      </c>
    </row>
    <row r="3219" spans="1:14" x14ac:dyDescent="0.25">
      <c r="A3219" s="28" t="s">
        <v>187</v>
      </c>
      <c r="M3219" s="15">
        <v>0.44254805626261301</v>
      </c>
      <c r="N3219" s="16">
        <v>0.45500944994706527</v>
      </c>
    </row>
    <row r="3220" spans="1:14" x14ac:dyDescent="0.25">
      <c r="A3220" s="28" t="s">
        <v>188</v>
      </c>
      <c r="M3220" s="15">
        <v>0.12303658484321107</v>
      </c>
      <c r="N3220" s="16">
        <v>0.12280896925894344</v>
      </c>
    </row>
    <row r="3221" spans="1:14" x14ac:dyDescent="0.25">
      <c r="A3221" s="59" t="s">
        <v>248</v>
      </c>
      <c r="M3221" s="17">
        <v>1</v>
      </c>
      <c r="N3221" s="18">
        <v>1</v>
      </c>
    </row>
    <row r="3222" spans="1:14" s="36" customFormat="1" x14ac:dyDescent="0.25">
      <c r="A3222" s="31" t="s">
        <v>249</v>
      </c>
      <c r="B3222"/>
      <c r="C3222"/>
      <c r="D3222"/>
      <c r="E3222"/>
      <c r="F3222"/>
      <c r="G3222"/>
      <c r="H3222"/>
      <c r="I3222"/>
      <c r="J3222"/>
      <c r="K3222"/>
      <c r="L3222"/>
      <c r="M3222" s="32">
        <v>500.00550351288149</v>
      </c>
      <c r="N3222" s="33">
        <v>499.99633251833677</v>
      </c>
    </row>
    <row r="3223" spans="1:14" x14ac:dyDescent="0.25">
      <c r="A3223" s="41" t="s">
        <v>250</v>
      </c>
      <c r="M3223" s="40">
        <v>427</v>
      </c>
      <c r="N3223" s="38">
        <v>409</v>
      </c>
    </row>
    <row r="3225" spans="1:14" x14ac:dyDescent="0.25">
      <c r="A3225" s="62" t="s">
        <v>379</v>
      </c>
      <c r="M3225" s="63">
        <f t="shared" ref="M3225:N3225" si="414">M3216+M3217</f>
        <v>0.13529663725012836</v>
      </c>
      <c r="N3225" s="63">
        <f t="shared" si="414"/>
        <v>0.12110357777685429</v>
      </c>
    </row>
    <row r="3226" spans="1:14" x14ac:dyDescent="0.25">
      <c r="A3226" s="64" t="s">
        <v>377</v>
      </c>
      <c r="M3226" s="63">
        <f t="shared" ref="M3226:N3226" si="415">M3218</f>
        <v>0.29911872164404757</v>
      </c>
      <c r="N3226" s="63">
        <f t="shared" si="415"/>
        <v>0.30107800301713689</v>
      </c>
    </row>
    <row r="3227" spans="1:14" x14ac:dyDescent="0.25">
      <c r="A3227" s="65" t="s">
        <v>380</v>
      </c>
      <c r="M3227" s="63">
        <f t="shared" ref="M3227:N3227" si="416">M3219+M3220</f>
        <v>0.56558464110582407</v>
      </c>
      <c r="N3227" s="63">
        <f t="shared" si="416"/>
        <v>0.57781841920600874</v>
      </c>
    </row>
    <row r="3228" spans="1:14" x14ac:dyDescent="0.25">
      <c r="A3228"/>
    </row>
    <row r="3229" spans="1:14" x14ac:dyDescent="0.25">
      <c r="A3229" s="60" t="s">
        <v>374</v>
      </c>
      <c r="M3229" s="61">
        <v>3.5375523969642475</v>
      </c>
      <c r="N3229" s="61">
        <v>3.5609234297562082</v>
      </c>
    </row>
    <row r="3230" spans="1:14" x14ac:dyDescent="0.25">
      <c r="A3230"/>
    </row>
    <row r="3231" spans="1:14" x14ac:dyDescent="0.25">
      <c r="A3231" s="71" t="s">
        <v>396</v>
      </c>
      <c r="B3231" s="71" t="s">
        <v>397</v>
      </c>
    </row>
    <row r="3232" spans="1:14" x14ac:dyDescent="0.25">
      <c r="A3232" s="71" t="s">
        <v>398</v>
      </c>
      <c r="B3232" s="71" t="s">
        <v>399</v>
      </c>
    </row>
    <row r="3234" spans="1:14" x14ac:dyDescent="0.25">
      <c r="A3234" s="30" t="s">
        <v>533</v>
      </c>
      <c r="M3234" s="1"/>
      <c r="N3234" s="1"/>
    </row>
    <row r="3236" spans="1:14" x14ac:dyDescent="0.25">
      <c r="M3236" s="10" t="s">
        <v>11</v>
      </c>
      <c r="N3236" s="11" t="s">
        <v>12</v>
      </c>
    </row>
    <row r="3237" spans="1:14" x14ac:dyDescent="0.25">
      <c r="A3237" s="27" t="s">
        <v>185</v>
      </c>
      <c r="M3237" s="13">
        <v>1.484808012651849E-2</v>
      </c>
      <c r="N3237" s="14">
        <v>1.8941459228307329E-2</v>
      </c>
    </row>
    <row r="3238" spans="1:14" x14ac:dyDescent="0.25">
      <c r="A3238" s="28" t="s">
        <v>186</v>
      </c>
      <c r="M3238" s="15">
        <v>0.11927784401436306</v>
      </c>
      <c r="N3238" s="16">
        <v>0.13395452778382264</v>
      </c>
    </row>
    <row r="3239" spans="1:14" x14ac:dyDescent="0.25">
      <c r="A3239" s="28" t="s">
        <v>77</v>
      </c>
      <c r="M3239" s="15">
        <v>0.44069983304633448</v>
      </c>
      <c r="N3239" s="16">
        <v>0.38802607354088153</v>
      </c>
    </row>
    <row r="3240" spans="1:14" x14ac:dyDescent="0.25">
      <c r="A3240" s="28" t="s">
        <v>187</v>
      </c>
      <c r="M3240" s="15">
        <v>0.33996651559104629</v>
      </c>
      <c r="N3240" s="16">
        <v>0.39108355318009641</v>
      </c>
    </row>
    <row r="3241" spans="1:14" x14ac:dyDescent="0.25">
      <c r="A3241" s="28" t="s">
        <v>188</v>
      </c>
      <c r="M3241" s="15">
        <v>8.5207727221737667E-2</v>
      </c>
      <c r="N3241" s="16">
        <v>6.7994386266891998E-2</v>
      </c>
    </row>
    <row r="3242" spans="1:14" x14ac:dyDescent="0.25">
      <c r="A3242" s="59" t="s">
        <v>248</v>
      </c>
      <c r="M3242" s="17">
        <v>1</v>
      </c>
      <c r="N3242" s="18">
        <v>1</v>
      </c>
    </row>
    <row r="3243" spans="1:14" s="36" customFormat="1" x14ac:dyDescent="0.25">
      <c r="A3243" s="31" t="s">
        <v>249</v>
      </c>
      <c r="B3243"/>
      <c r="C3243"/>
      <c r="D3243"/>
      <c r="E3243"/>
      <c r="F3243"/>
      <c r="G3243"/>
      <c r="H3243"/>
      <c r="I3243"/>
      <c r="J3243"/>
      <c r="K3243"/>
      <c r="L3243"/>
      <c r="M3243" s="32">
        <v>500.0055035128816</v>
      </c>
      <c r="N3243" s="33">
        <v>499.99633251833671</v>
      </c>
    </row>
    <row r="3244" spans="1:14" x14ac:dyDescent="0.25">
      <c r="A3244" s="41" t="s">
        <v>250</v>
      </c>
      <c r="M3244" s="40">
        <v>427</v>
      </c>
      <c r="N3244" s="38">
        <v>409</v>
      </c>
    </row>
    <row r="3246" spans="1:14" x14ac:dyDescent="0.25">
      <c r="A3246" s="62" t="s">
        <v>379</v>
      </c>
      <c r="M3246" s="63">
        <f t="shared" ref="M3246:N3246" si="417">M3237+M3238</f>
        <v>0.13412592414088154</v>
      </c>
      <c r="N3246" s="63">
        <f t="shared" si="417"/>
        <v>0.15289598701212997</v>
      </c>
    </row>
    <row r="3247" spans="1:14" x14ac:dyDescent="0.25">
      <c r="A3247" s="64" t="s">
        <v>377</v>
      </c>
      <c r="M3247" s="63">
        <f t="shared" ref="M3247:N3247" si="418">M3239</f>
        <v>0.44069983304633448</v>
      </c>
      <c r="N3247" s="63">
        <f t="shared" si="418"/>
        <v>0.38802607354088153</v>
      </c>
    </row>
    <row r="3248" spans="1:14" x14ac:dyDescent="0.25">
      <c r="A3248" s="65" t="s">
        <v>380</v>
      </c>
      <c r="M3248" s="63">
        <f t="shared" ref="M3248:N3248" si="419">M3240+M3241</f>
        <v>0.42517424281278393</v>
      </c>
      <c r="N3248" s="63">
        <f t="shared" si="419"/>
        <v>0.45907793944698838</v>
      </c>
    </row>
    <row r="3249" spans="1:14" x14ac:dyDescent="0.25">
      <c r="A3249"/>
    </row>
    <row r="3250" spans="1:14" x14ac:dyDescent="0.25">
      <c r="A3250" s="60" t="s">
        <v>374</v>
      </c>
      <c r="M3250" s="61">
        <v>3.3614079657671216</v>
      </c>
      <c r="N3250" s="61">
        <v>3.3552348794734446</v>
      </c>
    </row>
    <row r="3251" spans="1:14" x14ac:dyDescent="0.25">
      <c r="A3251"/>
    </row>
    <row r="3252" spans="1:14" x14ac:dyDescent="0.25">
      <c r="A3252" s="71" t="s">
        <v>396</v>
      </c>
      <c r="B3252" s="71" t="s">
        <v>397</v>
      </c>
    </row>
    <row r="3253" spans="1:14" x14ac:dyDescent="0.25">
      <c r="A3253" s="71" t="s">
        <v>398</v>
      </c>
      <c r="B3253" s="71" t="s">
        <v>399</v>
      </c>
    </row>
    <row r="3255" spans="1:14" x14ac:dyDescent="0.25">
      <c r="A3255" s="30" t="s">
        <v>534</v>
      </c>
      <c r="M3255" s="1"/>
      <c r="N3255" s="1"/>
    </row>
    <row r="3257" spans="1:14" x14ac:dyDescent="0.25">
      <c r="M3257" s="10" t="s">
        <v>11</v>
      </c>
      <c r="N3257" s="11" t="s">
        <v>12</v>
      </c>
    </row>
    <row r="3258" spans="1:14" x14ac:dyDescent="0.25">
      <c r="A3258" s="27" t="s">
        <v>185</v>
      </c>
      <c r="M3258" s="13">
        <v>2.1810064385708136E-2</v>
      </c>
      <c r="N3258" s="14">
        <v>5.8858622434883448E-2</v>
      </c>
    </row>
    <row r="3259" spans="1:14" x14ac:dyDescent="0.25">
      <c r="A3259" s="28" t="s">
        <v>186</v>
      </c>
      <c r="M3259" s="15">
        <v>0.13320181253274238</v>
      </c>
      <c r="N3259" s="16">
        <v>0.1204214211840187</v>
      </c>
    </row>
    <row r="3260" spans="1:14" x14ac:dyDescent="0.25">
      <c r="A3260" s="28" t="s">
        <v>77</v>
      </c>
      <c r="M3260" s="15">
        <v>0.32370112085417341</v>
      </c>
      <c r="N3260" s="16">
        <v>0.29329432734225425</v>
      </c>
    </row>
    <row r="3261" spans="1:14" x14ac:dyDescent="0.25">
      <c r="A3261" s="28" t="s">
        <v>187</v>
      </c>
      <c r="M3261" s="15">
        <v>0.41100367279329747</v>
      </c>
      <c r="N3261" s="16">
        <v>0.42863761836883851</v>
      </c>
    </row>
    <row r="3262" spans="1:14" x14ac:dyDescent="0.25">
      <c r="A3262" s="28" t="s">
        <v>188</v>
      </c>
      <c r="M3262" s="15">
        <v>0.11028332943407863</v>
      </c>
      <c r="N3262" s="16">
        <v>9.8788010670005061E-2</v>
      </c>
    </row>
    <row r="3263" spans="1:14" x14ac:dyDescent="0.25">
      <c r="A3263" s="59" t="s">
        <v>248</v>
      </c>
      <c r="M3263" s="17">
        <v>1</v>
      </c>
      <c r="N3263" s="18">
        <v>1</v>
      </c>
    </row>
    <row r="3264" spans="1:14" s="36" customFormat="1" x14ac:dyDescent="0.25">
      <c r="A3264" s="31" t="s">
        <v>249</v>
      </c>
      <c r="B3264"/>
      <c r="C3264"/>
      <c r="D3264"/>
      <c r="E3264"/>
      <c r="F3264"/>
      <c r="G3264"/>
      <c r="H3264"/>
      <c r="I3264"/>
      <c r="J3264"/>
      <c r="K3264"/>
      <c r="L3264"/>
      <c r="M3264" s="32">
        <v>500.00550351288149</v>
      </c>
      <c r="N3264" s="33">
        <v>499.99633251833677</v>
      </c>
    </row>
    <row r="3265" spans="1:14" x14ac:dyDescent="0.25">
      <c r="A3265" s="41" t="s">
        <v>250</v>
      </c>
      <c r="M3265" s="40">
        <v>427</v>
      </c>
      <c r="N3265" s="38">
        <v>409</v>
      </c>
    </row>
    <row r="3267" spans="1:14" x14ac:dyDescent="0.25">
      <c r="A3267" s="62" t="s">
        <v>379</v>
      </c>
      <c r="M3267" s="63">
        <f t="shared" ref="M3267:N3267" si="420">M3258+M3259</f>
        <v>0.15501187691845053</v>
      </c>
      <c r="N3267" s="63">
        <f t="shared" si="420"/>
        <v>0.17928004361890215</v>
      </c>
    </row>
    <row r="3268" spans="1:14" x14ac:dyDescent="0.25">
      <c r="A3268" s="64" t="s">
        <v>377</v>
      </c>
      <c r="M3268" s="63">
        <f t="shared" ref="M3268:N3268" si="421">M3260</f>
        <v>0.32370112085417341</v>
      </c>
      <c r="N3268" s="63">
        <f t="shared" si="421"/>
        <v>0.29329432734225425</v>
      </c>
    </row>
    <row r="3269" spans="1:14" x14ac:dyDescent="0.25">
      <c r="A3269" s="65" t="s">
        <v>380</v>
      </c>
      <c r="M3269" s="63">
        <f t="shared" ref="M3269:N3269" si="422">M3261+M3262</f>
        <v>0.52128700222737612</v>
      </c>
      <c r="N3269" s="63">
        <f t="shared" si="422"/>
        <v>0.5274256290388436</v>
      </c>
    </row>
    <row r="3270" spans="1:14" x14ac:dyDescent="0.25">
      <c r="A3270"/>
    </row>
    <row r="3271" spans="1:14" x14ac:dyDescent="0.25">
      <c r="A3271" s="60" t="s">
        <v>374</v>
      </c>
      <c r="M3271" s="61">
        <v>3.4547483903572944</v>
      </c>
      <c r="N3271" s="61">
        <v>3.3880749736550624</v>
      </c>
    </row>
    <row r="3272" spans="1:14" x14ac:dyDescent="0.25">
      <c r="A3272"/>
    </row>
    <row r="3273" spans="1:14" x14ac:dyDescent="0.25">
      <c r="A3273" s="71" t="s">
        <v>396</v>
      </c>
      <c r="B3273" s="71" t="s">
        <v>397</v>
      </c>
    </row>
    <row r="3274" spans="1:14" x14ac:dyDescent="0.25">
      <c r="A3274" s="71" t="s">
        <v>398</v>
      </c>
      <c r="B3274" s="71" t="s">
        <v>399</v>
      </c>
    </row>
    <row r="3276" spans="1:14" x14ac:dyDescent="0.25">
      <c r="A3276" s="30" t="s">
        <v>345</v>
      </c>
      <c r="M3276" s="1"/>
      <c r="N3276" s="1"/>
    </row>
    <row r="3278" spans="1:14" x14ac:dyDescent="0.25">
      <c r="M3278" s="10" t="s">
        <v>11</v>
      </c>
      <c r="N3278" s="11" t="s">
        <v>12</v>
      </c>
    </row>
    <row r="3279" spans="1:14" x14ac:dyDescent="0.25">
      <c r="A3279" s="27" t="s">
        <v>185</v>
      </c>
      <c r="M3279" s="13">
        <v>3.0189363255252164E-3</v>
      </c>
      <c r="N3279" s="14">
        <v>1.0487851989134409E-2</v>
      </c>
    </row>
    <row r="3280" spans="1:14" x14ac:dyDescent="0.25">
      <c r="A3280" s="28" t="s">
        <v>186</v>
      </c>
      <c r="M3280" s="15">
        <v>7.2392177416313985E-2</v>
      </c>
      <c r="N3280" s="16">
        <v>6.2586033638388619E-2</v>
      </c>
    </row>
    <row r="3281" spans="1:14" x14ac:dyDescent="0.25">
      <c r="A3281" s="28" t="s">
        <v>77</v>
      </c>
      <c r="M3281" s="15">
        <v>0.33368204143888813</v>
      </c>
      <c r="N3281" s="16">
        <v>0.32407572671682183</v>
      </c>
    </row>
    <row r="3282" spans="1:14" x14ac:dyDescent="0.25">
      <c r="A3282" s="28" t="s">
        <v>187</v>
      </c>
      <c r="M3282" s="15">
        <v>0.49362337229543407</v>
      </c>
      <c r="N3282" s="16">
        <v>0.49052927038584615</v>
      </c>
    </row>
    <row r="3283" spans="1:14" x14ac:dyDescent="0.25">
      <c r="A3283" s="28" t="s">
        <v>188</v>
      </c>
      <c r="M3283" s="15">
        <v>9.7283472523838496E-2</v>
      </c>
      <c r="N3283" s="16">
        <v>0.11232111726980903</v>
      </c>
    </row>
    <row r="3284" spans="1:14" x14ac:dyDescent="0.25">
      <c r="A3284" s="59" t="s">
        <v>248</v>
      </c>
      <c r="M3284" s="17">
        <v>1</v>
      </c>
      <c r="N3284" s="18">
        <v>1</v>
      </c>
    </row>
    <row r="3285" spans="1:14" s="36" customFormat="1" x14ac:dyDescent="0.25">
      <c r="A3285" s="31" t="s">
        <v>249</v>
      </c>
      <c r="B3285"/>
      <c r="C3285"/>
      <c r="D3285"/>
      <c r="E3285"/>
      <c r="F3285"/>
      <c r="G3285"/>
      <c r="H3285"/>
      <c r="I3285"/>
      <c r="J3285"/>
      <c r="K3285"/>
      <c r="L3285"/>
      <c r="M3285" s="32">
        <v>500.00550351288172</v>
      </c>
      <c r="N3285" s="33">
        <v>499.99633251833666</v>
      </c>
    </row>
    <row r="3286" spans="1:14" x14ac:dyDescent="0.25">
      <c r="A3286" s="41" t="s">
        <v>250</v>
      </c>
      <c r="M3286" s="40">
        <v>427</v>
      </c>
      <c r="N3286" s="38">
        <v>409</v>
      </c>
    </row>
    <row r="3288" spans="1:14" x14ac:dyDescent="0.25">
      <c r="A3288" s="62" t="s">
        <v>379</v>
      </c>
      <c r="M3288" s="63">
        <f t="shared" ref="M3288:N3288" si="423">M3279+M3280</f>
        <v>7.5411113741839203E-2</v>
      </c>
      <c r="N3288" s="63">
        <f t="shared" si="423"/>
        <v>7.3073885627523025E-2</v>
      </c>
    </row>
    <row r="3289" spans="1:14" x14ac:dyDescent="0.25">
      <c r="A3289" s="64" t="s">
        <v>377</v>
      </c>
      <c r="M3289" s="63">
        <f t="shared" ref="M3289:N3289" si="424">M3281</f>
        <v>0.33368204143888813</v>
      </c>
      <c r="N3289" s="63">
        <f t="shared" si="424"/>
        <v>0.32407572671682183</v>
      </c>
    </row>
    <row r="3290" spans="1:14" x14ac:dyDescent="0.25">
      <c r="A3290" s="65" t="s">
        <v>380</v>
      </c>
      <c r="M3290" s="63">
        <f t="shared" ref="M3290:N3290" si="425">M3282+M3283</f>
        <v>0.59090684481927258</v>
      </c>
      <c r="N3290" s="63">
        <f t="shared" si="425"/>
        <v>0.60285038765565524</v>
      </c>
    </row>
    <row r="3291" spans="1:14" x14ac:dyDescent="0.25">
      <c r="A3291"/>
    </row>
    <row r="3292" spans="1:14" x14ac:dyDescent="0.25">
      <c r="A3292" s="60" t="s">
        <v>374</v>
      </c>
      <c r="M3292" s="61">
        <v>3.6097602672757483</v>
      </c>
      <c r="N3292" s="61">
        <v>3.6316097673088081</v>
      </c>
    </row>
    <row r="3293" spans="1:14" x14ac:dyDescent="0.25">
      <c r="A3293"/>
    </row>
    <row r="3294" spans="1:14" x14ac:dyDescent="0.25">
      <c r="A3294" s="71" t="s">
        <v>396</v>
      </c>
      <c r="B3294" s="71" t="s">
        <v>397</v>
      </c>
    </row>
    <row r="3295" spans="1:14" x14ac:dyDescent="0.25">
      <c r="A3295" s="71" t="s">
        <v>398</v>
      </c>
      <c r="B3295" s="71" t="s">
        <v>399</v>
      </c>
    </row>
    <row r="3297" spans="1:14" x14ac:dyDescent="0.25">
      <c r="A3297" s="30" t="s">
        <v>346</v>
      </c>
      <c r="M3297" s="1"/>
      <c r="N3297" s="1"/>
    </row>
    <row r="3299" spans="1:14" x14ac:dyDescent="0.25">
      <c r="M3299" s="10" t="s">
        <v>11</v>
      </c>
      <c r="N3299" s="11" t="s">
        <v>12</v>
      </c>
    </row>
    <row r="3300" spans="1:14" x14ac:dyDescent="0.25">
      <c r="A3300" s="27" t="s">
        <v>185</v>
      </c>
      <c r="M3300" s="13">
        <v>1.509468162762609E-2</v>
      </c>
      <c r="N3300" s="14">
        <v>2.3679880292520519E-2</v>
      </c>
    </row>
    <row r="3301" spans="1:14" x14ac:dyDescent="0.25">
      <c r="A3301" s="28" t="s">
        <v>186</v>
      </c>
      <c r="M3301" s="15">
        <v>0.11693641779586944</v>
      </c>
      <c r="N3301" s="16">
        <v>9.3014129687992983E-2</v>
      </c>
    </row>
    <row r="3302" spans="1:14" x14ac:dyDescent="0.25">
      <c r="A3302" s="28" t="s">
        <v>77</v>
      </c>
      <c r="M3302" s="15">
        <v>0.36085246836861534</v>
      </c>
      <c r="N3302" s="16">
        <v>0.33015401090961538</v>
      </c>
    </row>
    <row r="3303" spans="1:14" x14ac:dyDescent="0.25">
      <c r="A3303" s="28" t="s">
        <v>187</v>
      </c>
      <c r="M3303" s="15">
        <v>0.41309849751068339</v>
      </c>
      <c r="N3303" s="16">
        <v>0.44827345921852696</v>
      </c>
    </row>
    <row r="3304" spans="1:14" x14ac:dyDescent="0.25">
      <c r="A3304" s="28" t="s">
        <v>188</v>
      </c>
      <c r="M3304" s="15">
        <v>9.4017934697205707E-2</v>
      </c>
      <c r="N3304" s="16">
        <v>0.10487851989134413</v>
      </c>
    </row>
    <row r="3305" spans="1:14" x14ac:dyDescent="0.25">
      <c r="A3305" s="59" t="s">
        <v>248</v>
      </c>
      <c r="M3305" s="17">
        <v>1</v>
      </c>
      <c r="N3305" s="18">
        <v>1</v>
      </c>
    </row>
    <row r="3306" spans="1:14" s="36" customFormat="1" x14ac:dyDescent="0.25">
      <c r="A3306" s="31" t="s">
        <v>249</v>
      </c>
      <c r="B3306"/>
      <c r="C3306"/>
      <c r="D3306"/>
      <c r="E3306"/>
      <c r="F3306"/>
      <c r="G3306"/>
      <c r="H3306"/>
      <c r="I3306"/>
      <c r="J3306"/>
      <c r="K3306"/>
      <c r="L3306"/>
      <c r="M3306" s="32">
        <v>500.00550351288155</v>
      </c>
      <c r="N3306" s="33">
        <v>499.99633251833671</v>
      </c>
    </row>
    <row r="3307" spans="1:14" x14ac:dyDescent="0.25">
      <c r="A3307" s="41" t="s">
        <v>250</v>
      </c>
      <c r="M3307" s="40">
        <v>427</v>
      </c>
      <c r="N3307" s="38">
        <v>409</v>
      </c>
    </row>
    <row r="3309" spans="1:14" x14ac:dyDescent="0.25">
      <c r="A3309" s="62" t="s">
        <v>379</v>
      </c>
      <c r="M3309" s="63">
        <f t="shared" ref="M3309:N3309" si="426">M3300+M3301</f>
        <v>0.13203109942349553</v>
      </c>
      <c r="N3309" s="63">
        <f t="shared" si="426"/>
        <v>0.11669400998051351</v>
      </c>
    </row>
    <row r="3310" spans="1:14" x14ac:dyDescent="0.25">
      <c r="A3310" s="64" t="s">
        <v>377</v>
      </c>
      <c r="M3310" s="63">
        <f t="shared" ref="M3310:N3310" si="427">M3302</f>
        <v>0.36085246836861534</v>
      </c>
      <c r="N3310" s="63">
        <f t="shared" si="427"/>
        <v>0.33015401090961538</v>
      </c>
    </row>
    <row r="3311" spans="1:14" x14ac:dyDescent="0.25">
      <c r="A3311" s="65" t="s">
        <v>380</v>
      </c>
      <c r="M3311" s="63">
        <f t="shared" ref="M3311:N3311" si="428">M3303+M3304</f>
        <v>0.50711643220788916</v>
      </c>
      <c r="N3311" s="63">
        <f t="shared" si="428"/>
        <v>0.55315197910987113</v>
      </c>
    </row>
    <row r="3312" spans="1:14" x14ac:dyDescent="0.25">
      <c r="A3312"/>
    </row>
    <row r="3313" spans="1:14" x14ac:dyDescent="0.25">
      <c r="A3313" s="60" t="s">
        <v>374</v>
      </c>
      <c r="M3313" s="61">
        <v>3.4540085858539742</v>
      </c>
      <c r="N3313" s="61">
        <v>3.5176566087281822</v>
      </c>
    </row>
    <row r="3314" spans="1:14" x14ac:dyDescent="0.25">
      <c r="A3314"/>
    </row>
    <row r="3315" spans="1:14" x14ac:dyDescent="0.25">
      <c r="A3315" s="71" t="s">
        <v>396</v>
      </c>
      <c r="B3315" s="71" t="s">
        <v>397</v>
      </c>
    </row>
    <row r="3316" spans="1:14" x14ac:dyDescent="0.25">
      <c r="A3316" s="71" t="s">
        <v>398</v>
      </c>
      <c r="B3316" s="71" t="s">
        <v>399</v>
      </c>
    </row>
    <row r="3318" spans="1:14" x14ac:dyDescent="0.25">
      <c r="A3318" s="30" t="s">
        <v>347</v>
      </c>
      <c r="M3318" s="1"/>
      <c r="N3318" s="1"/>
    </row>
    <row r="3320" spans="1:14" x14ac:dyDescent="0.25">
      <c r="M3320" s="10" t="s">
        <v>11</v>
      </c>
      <c r="N3320" s="11" t="s">
        <v>12</v>
      </c>
    </row>
    <row r="3321" spans="1:14" x14ac:dyDescent="0.25">
      <c r="A3321" s="27" t="s">
        <v>185</v>
      </c>
      <c r="M3321" s="13">
        <v>1.299985691024008E-2</v>
      </c>
      <c r="N3321" s="14">
        <v>2.0634625681850996E-2</v>
      </c>
    </row>
    <row r="3322" spans="1:14" x14ac:dyDescent="0.25">
      <c r="A3322" s="28" t="s">
        <v>186</v>
      </c>
      <c r="M3322" s="15">
        <v>0.14176541850710284</v>
      </c>
      <c r="N3322" s="16">
        <v>0.13023934160886291</v>
      </c>
    </row>
    <row r="3323" spans="1:14" x14ac:dyDescent="0.25">
      <c r="A3323" s="28" t="s">
        <v>77</v>
      </c>
      <c r="M3323" s="15">
        <v>0.45856684949837828</v>
      </c>
      <c r="N3323" s="16">
        <v>0.42758993342249435</v>
      </c>
    </row>
    <row r="3324" spans="1:14" x14ac:dyDescent="0.25">
      <c r="A3324" s="28" t="s">
        <v>187</v>
      </c>
      <c r="M3324" s="15">
        <v>0.31538411638092051</v>
      </c>
      <c r="N3324" s="16">
        <v>0.36368848671261633</v>
      </c>
    </row>
    <row r="3325" spans="1:14" x14ac:dyDescent="0.25">
      <c r="A3325" s="28" t="s">
        <v>188</v>
      </c>
      <c r="M3325" s="15">
        <v>7.1283758703358402E-2</v>
      </c>
      <c r="N3325" s="16">
        <v>5.7847612574175436E-2</v>
      </c>
    </row>
    <row r="3326" spans="1:14" x14ac:dyDescent="0.25">
      <c r="A3326" s="59" t="s">
        <v>248</v>
      </c>
      <c r="M3326" s="17">
        <v>1</v>
      </c>
      <c r="N3326" s="18">
        <v>1</v>
      </c>
    </row>
    <row r="3327" spans="1:14" s="36" customFormat="1" x14ac:dyDescent="0.25">
      <c r="A3327" s="31" t="s">
        <v>249</v>
      </c>
      <c r="B3327"/>
      <c r="C3327"/>
      <c r="D3327"/>
      <c r="E3327"/>
      <c r="F3327"/>
      <c r="G3327"/>
      <c r="H3327"/>
      <c r="I3327"/>
      <c r="J3327"/>
      <c r="K3327"/>
      <c r="L3327"/>
      <c r="M3327" s="32">
        <v>500.00550351288155</v>
      </c>
      <c r="N3327" s="33">
        <v>499.99633251833666</v>
      </c>
    </row>
    <row r="3328" spans="1:14" x14ac:dyDescent="0.25">
      <c r="A3328" s="41" t="s">
        <v>250</v>
      </c>
      <c r="M3328" s="40">
        <v>427</v>
      </c>
      <c r="N3328" s="38">
        <v>409</v>
      </c>
    </row>
    <row r="3330" spans="1:14" x14ac:dyDescent="0.25">
      <c r="A3330" s="62" t="s">
        <v>379</v>
      </c>
      <c r="M3330" s="63">
        <f t="shared" ref="M3330:N3330" si="429">M3321+M3322</f>
        <v>0.15476527541734292</v>
      </c>
      <c r="N3330" s="63">
        <f t="shared" si="429"/>
        <v>0.1508739672907139</v>
      </c>
    </row>
    <row r="3331" spans="1:14" x14ac:dyDescent="0.25">
      <c r="A3331" s="64" t="s">
        <v>377</v>
      </c>
      <c r="M3331" s="63">
        <f t="shared" ref="M3331:N3331" si="430">M3323</f>
        <v>0.45856684949837828</v>
      </c>
      <c r="N3331" s="63">
        <f t="shared" si="430"/>
        <v>0.42758993342249435</v>
      </c>
    </row>
    <row r="3332" spans="1:14" x14ac:dyDescent="0.25">
      <c r="A3332" s="65" t="s">
        <v>380</v>
      </c>
      <c r="M3332" s="63">
        <f t="shared" ref="M3332:N3332" si="431">M3324+M3325</f>
        <v>0.38666787508427891</v>
      </c>
      <c r="N3332" s="63">
        <f t="shared" si="431"/>
        <v>0.42153609928679175</v>
      </c>
    </row>
    <row r="3333" spans="1:14" x14ac:dyDescent="0.25">
      <c r="A3333"/>
    </row>
    <row r="3334" spans="1:14" x14ac:dyDescent="0.25">
      <c r="A3334" s="60" t="s">
        <v>374</v>
      </c>
      <c r="M3334" s="61">
        <v>3.2901865014600533</v>
      </c>
      <c r="N3334" s="61">
        <v>3.3078751188884046</v>
      </c>
    </row>
    <row r="3335" spans="1:14" x14ac:dyDescent="0.25">
      <c r="A3335"/>
    </row>
    <row r="3336" spans="1:14" x14ac:dyDescent="0.25">
      <c r="A3336" s="71" t="s">
        <v>396</v>
      </c>
      <c r="B3336" s="71" t="s">
        <v>397</v>
      </c>
    </row>
    <row r="3337" spans="1:14" x14ac:dyDescent="0.25">
      <c r="A3337" s="71" t="s">
        <v>398</v>
      </c>
      <c r="B3337" s="71" t="s">
        <v>399</v>
      </c>
    </row>
    <row r="3339" spans="1:14" x14ac:dyDescent="0.25">
      <c r="A3339" s="30" t="s">
        <v>625</v>
      </c>
      <c r="M3339" s="1"/>
      <c r="N3339" s="1"/>
    </row>
    <row r="3341" spans="1:14" x14ac:dyDescent="0.25">
      <c r="M3341" s="10" t="s">
        <v>11</v>
      </c>
      <c r="N3341" s="11" t="s">
        <v>12</v>
      </c>
    </row>
    <row r="3342" spans="1:14" x14ac:dyDescent="0.25">
      <c r="A3342" s="109" t="s">
        <v>185</v>
      </c>
      <c r="M3342" s="107"/>
      <c r="N3342" s="108"/>
    </row>
    <row r="3343" spans="1:14" x14ac:dyDescent="0.25">
      <c r="A3343" s="111" t="s">
        <v>186</v>
      </c>
      <c r="M3343" s="114">
        <v>7.6394943662212444E-3</v>
      </c>
      <c r="N3343" s="115">
        <v>1.8941459228307322E-2</v>
      </c>
    </row>
    <row r="3344" spans="1:14" x14ac:dyDescent="0.25">
      <c r="A3344" s="110" t="s">
        <v>77</v>
      </c>
      <c r="M3344" s="112">
        <v>0.13320181253274227</v>
      </c>
      <c r="N3344" s="113">
        <v>0.13869294884803576</v>
      </c>
    </row>
    <row r="3345" spans="1:14" x14ac:dyDescent="0.25">
      <c r="A3345" s="28" t="s">
        <v>187</v>
      </c>
      <c r="M3345" s="15">
        <v>0.59219957063704498</v>
      </c>
      <c r="N3345" s="16">
        <v>0.53145744345313028</v>
      </c>
    </row>
    <row r="3346" spans="1:14" x14ac:dyDescent="0.25">
      <c r="A3346" s="28" t="s">
        <v>188</v>
      </c>
      <c r="M3346" s="15">
        <v>0.26695912246399151</v>
      </c>
      <c r="N3346" s="16">
        <v>0.3109081484705265</v>
      </c>
    </row>
    <row r="3347" spans="1:14" x14ac:dyDescent="0.25">
      <c r="A3347" s="59" t="s">
        <v>248</v>
      </c>
      <c r="M3347" s="17">
        <v>1</v>
      </c>
      <c r="N3347" s="18">
        <v>1</v>
      </c>
    </row>
    <row r="3348" spans="1:14" s="36" customFormat="1" x14ac:dyDescent="0.25">
      <c r="A3348" s="31" t="s">
        <v>249</v>
      </c>
      <c r="B3348"/>
      <c r="C3348"/>
      <c r="D3348"/>
      <c r="E3348"/>
      <c r="F3348"/>
      <c r="G3348"/>
      <c r="H3348"/>
      <c r="I3348"/>
      <c r="J3348"/>
      <c r="K3348"/>
      <c r="L3348"/>
      <c r="M3348" s="32">
        <v>500.00550351288183</v>
      </c>
      <c r="N3348" s="33">
        <v>499.99633251833683</v>
      </c>
    </row>
    <row r="3349" spans="1:14" x14ac:dyDescent="0.25">
      <c r="A3349" s="41" t="s">
        <v>250</v>
      </c>
      <c r="M3349" s="40">
        <v>427</v>
      </c>
      <c r="N3349" s="38">
        <v>409</v>
      </c>
    </row>
    <row r="3351" spans="1:14" x14ac:dyDescent="0.25">
      <c r="A3351" s="62" t="s">
        <v>379</v>
      </c>
      <c r="M3351" s="63">
        <f>M3342+M3343</f>
        <v>7.6394943662212444E-3</v>
      </c>
      <c r="N3351" s="63">
        <f>N3342+N3343</f>
        <v>1.8941459228307322E-2</v>
      </c>
    </row>
    <row r="3352" spans="1:14" x14ac:dyDescent="0.25">
      <c r="A3352" s="64" t="s">
        <v>377</v>
      </c>
      <c r="M3352" s="63">
        <f>M3344</f>
        <v>0.13320181253274227</v>
      </c>
      <c r="N3352" s="63">
        <f>N3344</f>
        <v>0.13869294884803576</v>
      </c>
    </row>
    <row r="3353" spans="1:14" x14ac:dyDescent="0.25">
      <c r="A3353" s="65" t="s">
        <v>380</v>
      </c>
      <c r="M3353" s="63">
        <f t="shared" ref="M3353:N3353" si="432">M3345+M3346</f>
        <v>0.85915869310103643</v>
      </c>
      <c r="N3353" s="63">
        <f t="shared" si="432"/>
        <v>0.84236559192365679</v>
      </c>
    </row>
    <row r="3354" spans="1:14" x14ac:dyDescent="0.25">
      <c r="A3354"/>
    </row>
    <row r="3355" spans="1:14" x14ac:dyDescent="0.25">
      <c r="A3355" s="60" t="s">
        <v>374</v>
      </c>
      <c r="M3355" s="61">
        <v>4.118478321198805</v>
      </c>
      <c r="N3355" s="61">
        <v>4.134332281165876</v>
      </c>
    </row>
    <row r="3356" spans="1:14" x14ac:dyDescent="0.25">
      <c r="A3356"/>
    </row>
    <row r="3357" spans="1:14" x14ac:dyDescent="0.25">
      <c r="A3357" s="71" t="s">
        <v>396</v>
      </c>
      <c r="B3357" s="71" t="s">
        <v>397</v>
      </c>
    </row>
    <row r="3358" spans="1:14" x14ac:dyDescent="0.25">
      <c r="A3358" s="71" t="s">
        <v>398</v>
      </c>
      <c r="B3358" s="71" t="s">
        <v>399</v>
      </c>
    </row>
    <row r="3360" spans="1:14" x14ac:dyDescent="0.25">
      <c r="A3360" s="30" t="s">
        <v>348</v>
      </c>
      <c r="M3360" s="1"/>
      <c r="N3360" s="1"/>
    </row>
    <row r="3362" spans="1:14" x14ac:dyDescent="0.25">
      <c r="M3362" s="10" t="s">
        <v>11</v>
      </c>
      <c r="N3362" s="11" t="s">
        <v>12</v>
      </c>
    </row>
    <row r="3363" spans="1:14" x14ac:dyDescent="0.25">
      <c r="A3363" s="27" t="s">
        <v>185</v>
      </c>
      <c r="M3363" s="13">
        <v>9.0568089765756532E-3</v>
      </c>
      <c r="N3363" s="14">
        <v>2.6384056606772222E-2</v>
      </c>
    </row>
    <row r="3364" spans="1:14" x14ac:dyDescent="0.25">
      <c r="A3364" s="28" t="s">
        <v>186</v>
      </c>
      <c r="M3364" s="15">
        <v>0.1280880514898311</v>
      </c>
      <c r="N3364" s="16">
        <v>0.10994579422342973</v>
      </c>
    </row>
    <row r="3365" spans="1:14" x14ac:dyDescent="0.25">
      <c r="A3365" s="28" t="s">
        <v>77</v>
      </c>
      <c r="M3365" s="15">
        <v>0.35271977100017876</v>
      </c>
      <c r="N3365" s="16">
        <v>0.37008339914473687</v>
      </c>
    </row>
    <row r="3366" spans="1:14" x14ac:dyDescent="0.25">
      <c r="A3366" s="28" t="s">
        <v>187</v>
      </c>
      <c r="M3366" s="15">
        <v>0.40798473646777217</v>
      </c>
      <c r="N3366" s="16">
        <v>0.41679767822257846</v>
      </c>
    </row>
    <row r="3367" spans="1:14" x14ac:dyDescent="0.25">
      <c r="A3367" s="28" t="s">
        <v>188</v>
      </c>
      <c r="M3367" s="15">
        <v>0.10215063206564218</v>
      </c>
      <c r="N3367" s="16">
        <v>7.6789071802482775E-2</v>
      </c>
    </row>
    <row r="3368" spans="1:14" x14ac:dyDescent="0.25">
      <c r="A3368" s="59" t="s">
        <v>248</v>
      </c>
      <c r="M3368" s="17">
        <v>1</v>
      </c>
      <c r="N3368" s="18">
        <v>1</v>
      </c>
    </row>
    <row r="3369" spans="1:14" s="36" customFormat="1" x14ac:dyDescent="0.25">
      <c r="A3369" s="31" t="s">
        <v>249</v>
      </c>
      <c r="B3369"/>
      <c r="C3369"/>
      <c r="D3369"/>
      <c r="E3369"/>
      <c r="F3369"/>
      <c r="G3369"/>
      <c r="H3369"/>
      <c r="I3369"/>
      <c r="J3369"/>
      <c r="K3369"/>
      <c r="L3369"/>
      <c r="M3369" s="32">
        <v>500.00550351288155</v>
      </c>
      <c r="N3369" s="33">
        <v>499.99633251833666</v>
      </c>
    </row>
    <row r="3370" spans="1:14" x14ac:dyDescent="0.25">
      <c r="A3370" s="41" t="s">
        <v>250</v>
      </c>
      <c r="M3370" s="40">
        <v>427</v>
      </c>
      <c r="N3370" s="38">
        <v>409</v>
      </c>
    </row>
    <row r="3372" spans="1:14" x14ac:dyDescent="0.25">
      <c r="A3372" s="62" t="s">
        <v>379</v>
      </c>
      <c r="M3372" s="63">
        <f t="shared" ref="M3372:N3372" si="433">M3363+M3364</f>
        <v>0.13714486046640675</v>
      </c>
      <c r="N3372" s="63">
        <f t="shared" si="433"/>
        <v>0.13632985083020197</v>
      </c>
    </row>
    <row r="3373" spans="1:14" x14ac:dyDescent="0.25">
      <c r="A3373" s="64" t="s">
        <v>377</v>
      </c>
      <c r="M3373" s="63">
        <f t="shared" ref="M3373:N3373" si="434">M3365</f>
        <v>0.35271977100017876</v>
      </c>
      <c r="N3373" s="63">
        <f t="shared" si="434"/>
        <v>0.37008339914473687</v>
      </c>
    </row>
    <row r="3374" spans="1:14" x14ac:dyDescent="0.25">
      <c r="A3374" s="65" t="s">
        <v>380</v>
      </c>
      <c r="M3374" s="63">
        <f t="shared" ref="M3374:N3374" si="435">M3366+M3367</f>
        <v>0.51013536853341435</v>
      </c>
      <c r="N3374" s="63">
        <f t="shared" si="435"/>
        <v>0.49358675002506125</v>
      </c>
    </row>
    <row r="3375" spans="1:14" x14ac:dyDescent="0.25">
      <c r="A3375"/>
    </row>
    <row r="3376" spans="1:14" x14ac:dyDescent="0.25">
      <c r="A3376" s="60" t="s">
        <v>374</v>
      </c>
      <c r="M3376" s="61">
        <v>3.4660843311560736</v>
      </c>
      <c r="N3376" s="61">
        <v>3.4076619143905673</v>
      </c>
    </row>
    <row r="3377" spans="1:14" x14ac:dyDescent="0.25">
      <c r="A3377"/>
    </row>
    <row r="3378" spans="1:14" x14ac:dyDescent="0.25">
      <c r="A3378" s="71" t="s">
        <v>396</v>
      </c>
      <c r="B3378" s="71" t="s">
        <v>397</v>
      </c>
    </row>
    <row r="3379" spans="1:14" x14ac:dyDescent="0.25">
      <c r="A3379" s="71" t="s">
        <v>398</v>
      </c>
      <c r="B3379" s="71" t="s">
        <v>399</v>
      </c>
    </row>
    <row r="3381" spans="1:14" x14ac:dyDescent="0.25">
      <c r="A3381" s="30" t="s">
        <v>349</v>
      </c>
      <c r="M3381" s="1"/>
      <c r="N3381" s="1"/>
    </row>
    <row r="3383" spans="1:14" x14ac:dyDescent="0.25">
      <c r="M3383" s="10" t="s">
        <v>11</v>
      </c>
      <c r="N3383" s="11" t="s">
        <v>12</v>
      </c>
    </row>
    <row r="3384" spans="1:14" x14ac:dyDescent="0.25">
      <c r="A3384" s="27" t="s">
        <v>185</v>
      </c>
      <c r="M3384" s="13">
        <v>1.299985691024008E-2</v>
      </c>
      <c r="N3384" s="14">
        <v>3.5178742142362954E-2</v>
      </c>
    </row>
    <row r="3385" spans="1:14" x14ac:dyDescent="0.25">
      <c r="A3385" s="28" t="s">
        <v>186</v>
      </c>
      <c r="M3385" s="15">
        <v>0.15944812785433021</v>
      </c>
      <c r="N3385" s="16">
        <v>0.16203175084413834</v>
      </c>
    </row>
    <row r="3386" spans="1:14" x14ac:dyDescent="0.25">
      <c r="A3386" s="28" t="s">
        <v>77</v>
      </c>
      <c r="M3386" s="15">
        <v>0.35918855225715324</v>
      </c>
      <c r="N3386" s="16">
        <v>0.36703814453406719</v>
      </c>
    </row>
    <row r="3387" spans="1:14" x14ac:dyDescent="0.25">
      <c r="A3387" s="28" t="s">
        <v>187</v>
      </c>
      <c r="M3387" s="15">
        <v>0.38432644886578549</v>
      </c>
      <c r="N3387" s="16">
        <v>0.34541695904859915</v>
      </c>
    </row>
    <row r="3388" spans="1:14" x14ac:dyDescent="0.25">
      <c r="A3388" s="28" t="s">
        <v>188</v>
      </c>
      <c r="M3388" s="15">
        <v>8.4037014112490885E-2</v>
      </c>
      <c r="N3388" s="16">
        <v>9.0334403430832141E-2</v>
      </c>
    </row>
    <row r="3389" spans="1:14" x14ac:dyDescent="0.25">
      <c r="A3389" s="59" t="s">
        <v>248</v>
      </c>
      <c r="M3389" s="17">
        <v>1</v>
      </c>
      <c r="N3389" s="18">
        <v>1</v>
      </c>
    </row>
    <row r="3390" spans="1:14" s="36" customFormat="1" x14ac:dyDescent="0.25">
      <c r="A3390" s="31" t="s">
        <v>249</v>
      </c>
      <c r="B3390"/>
      <c r="C3390"/>
      <c r="D3390"/>
      <c r="E3390"/>
      <c r="F3390"/>
      <c r="G3390"/>
      <c r="H3390"/>
      <c r="I3390"/>
      <c r="J3390"/>
      <c r="K3390"/>
      <c r="L3390"/>
      <c r="M3390" s="32">
        <v>500.00550351288155</v>
      </c>
      <c r="N3390" s="33">
        <v>499.99633251833683</v>
      </c>
    </row>
    <row r="3391" spans="1:14" x14ac:dyDescent="0.25">
      <c r="A3391" s="41" t="s">
        <v>250</v>
      </c>
      <c r="M3391" s="40">
        <v>427</v>
      </c>
      <c r="N3391" s="38">
        <v>409</v>
      </c>
    </row>
    <row r="3393" spans="1:14" x14ac:dyDescent="0.25">
      <c r="A3393" s="62" t="s">
        <v>379</v>
      </c>
      <c r="M3393" s="63">
        <f t="shared" ref="M3393:N3393" si="436">M3384+M3385</f>
        <v>0.17244798476457029</v>
      </c>
      <c r="N3393" s="63">
        <f t="shared" si="436"/>
        <v>0.19721049298650128</v>
      </c>
    </row>
    <row r="3394" spans="1:14" x14ac:dyDescent="0.25">
      <c r="A3394" s="64" t="s">
        <v>377</v>
      </c>
      <c r="M3394" s="63">
        <f t="shared" ref="M3394:N3394" si="437">M3386</f>
        <v>0.35918855225715324</v>
      </c>
      <c r="N3394" s="63">
        <f t="shared" si="437"/>
        <v>0.36703814453406719</v>
      </c>
    </row>
    <row r="3395" spans="1:14" x14ac:dyDescent="0.25">
      <c r="A3395" s="65" t="s">
        <v>380</v>
      </c>
      <c r="M3395" s="63">
        <f t="shared" ref="M3395:N3395" si="438">M3387+M3388</f>
        <v>0.46836346297827636</v>
      </c>
      <c r="N3395" s="63">
        <f t="shared" si="438"/>
        <v>0.4357513624794313</v>
      </c>
    </row>
    <row r="3396" spans="1:14" x14ac:dyDescent="0.25">
      <c r="A3396"/>
    </row>
    <row r="3397" spans="1:14" x14ac:dyDescent="0.25">
      <c r="A3397" s="60" t="s">
        <v>374</v>
      </c>
      <c r="M3397" s="61">
        <v>3.3669526354159571</v>
      </c>
      <c r="N3397" s="61">
        <v>3.2936965307814008</v>
      </c>
    </row>
    <row r="3398" spans="1:14" x14ac:dyDescent="0.25">
      <c r="A3398"/>
    </row>
    <row r="3399" spans="1:14" x14ac:dyDescent="0.25">
      <c r="A3399" s="71" t="s">
        <v>396</v>
      </c>
      <c r="B3399" s="71" t="s">
        <v>397</v>
      </c>
    </row>
    <row r="3400" spans="1:14" x14ac:dyDescent="0.25">
      <c r="A3400" s="71" t="s">
        <v>398</v>
      </c>
      <c r="B3400" s="71" t="s">
        <v>399</v>
      </c>
    </row>
    <row r="3402" spans="1:14" x14ac:dyDescent="0.25">
      <c r="A3402" s="30" t="s">
        <v>535</v>
      </c>
      <c r="M3402" s="1"/>
      <c r="N3402" s="1"/>
    </row>
    <row r="3404" spans="1:14" x14ac:dyDescent="0.25">
      <c r="M3404" s="10" t="s">
        <v>11</v>
      </c>
      <c r="N3404" s="11" t="s">
        <v>12</v>
      </c>
    </row>
    <row r="3405" spans="1:14" x14ac:dyDescent="0.25">
      <c r="A3405" s="27" t="s">
        <v>185</v>
      </c>
      <c r="M3405" s="13">
        <v>2.9018650146005381E-2</v>
      </c>
      <c r="N3405" s="14">
        <v>2.0293547385433177E-2</v>
      </c>
    </row>
    <row r="3406" spans="1:14" x14ac:dyDescent="0.25">
      <c r="A3406" s="28" t="s">
        <v>186</v>
      </c>
      <c r="M3406" s="15">
        <v>0.14922060576850774</v>
      </c>
      <c r="N3406" s="16">
        <v>0.13699978239449215</v>
      </c>
    </row>
    <row r="3407" spans="1:14" x14ac:dyDescent="0.25">
      <c r="A3407" s="28" t="s">
        <v>77</v>
      </c>
      <c r="M3407" s="15">
        <v>0.38149181964507678</v>
      </c>
      <c r="N3407" s="16">
        <v>0.38057125113387114</v>
      </c>
    </row>
    <row r="3408" spans="1:14" x14ac:dyDescent="0.25">
      <c r="A3408" s="28" t="s">
        <v>187</v>
      </c>
      <c r="M3408" s="15">
        <v>0.35296637250128648</v>
      </c>
      <c r="N3408" s="16">
        <v>0.39311779793005797</v>
      </c>
    </row>
    <row r="3409" spans="1:14" x14ac:dyDescent="0.25">
      <c r="A3409" s="28" t="s">
        <v>188</v>
      </c>
      <c r="M3409" s="15">
        <v>8.7302551939123688E-2</v>
      </c>
      <c r="N3409" s="16">
        <v>6.9017621156145487E-2</v>
      </c>
    </row>
    <row r="3410" spans="1:14" x14ac:dyDescent="0.25">
      <c r="A3410" s="59" t="s">
        <v>248</v>
      </c>
      <c r="M3410" s="17">
        <v>1</v>
      </c>
      <c r="N3410" s="18">
        <v>1</v>
      </c>
    </row>
    <row r="3411" spans="1:14" s="36" customFormat="1" x14ac:dyDescent="0.25">
      <c r="A3411" s="31" t="s">
        <v>249</v>
      </c>
      <c r="B3411"/>
      <c r="C3411"/>
      <c r="D3411"/>
      <c r="E3411"/>
      <c r="F3411"/>
      <c r="G3411"/>
      <c r="H3411"/>
      <c r="I3411"/>
      <c r="J3411"/>
      <c r="K3411"/>
      <c r="L3411"/>
      <c r="M3411" s="32">
        <v>500.00550351288149</v>
      </c>
      <c r="N3411" s="33">
        <v>499.99633251833671</v>
      </c>
    </row>
    <row r="3412" spans="1:14" x14ac:dyDescent="0.25">
      <c r="A3412" s="41" t="s">
        <v>250</v>
      </c>
      <c r="M3412" s="40">
        <v>427</v>
      </c>
      <c r="N3412" s="38">
        <v>409</v>
      </c>
    </row>
    <row r="3414" spans="1:14" x14ac:dyDescent="0.25">
      <c r="A3414" s="62" t="s">
        <v>379</v>
      </c>
      <c r="M3414" s="63">
        <f t="shared" ref="M3414:N3414" si="439">M3405+M3406</f>
        <v>0.17823925591451312</v>
      </c>
      <c r="N3414" s="63">
        <f t="shared" si="439"/>
        <v>0.15729332977992533</v>
      </c>
    </row>
    <row r="3415" spans="1:14" x14ac:dyDescent="0.25">
      <c r="A3415" s="64" t="s">
        <v>377</v>
      </c>
      <c r="M3415" s="63">
        <f t="shared" ref="M3415:N3415" si="440">M3407</f>
        <v>0.38149181964507678</v>
      </c>
      <c r="N3415" s="63">
        <f t="shared" si="440"/>
        <v>0.38057125113387114</v>
      </c>
    </row>
    <row r="3416" spans="1:14" x14ac:dyDescent="0.25">
      <c r="A3416" s="65" t="s">
        <v>380</v>
      </c>
      <c r="M3416" s="63">
        <f t="shared" ref="M3416:N3416" si="441">M3408+M3409</f>
        <v>0.44026892444041016</v>
      </c>
      <c r="N3416" s="63">
        <f t="shared" si="441"/>
        <v>0.46213541908620348</v>
      </c>
    </row>
    <row r="3417" spans="1:14" x14ac:dyDescent="0.25">
      <c r="A3417"/>
    </row>
    <row r="3418" spans="1:14" x14ac:dyDescent="0.25">
      <c r="A3418" s="60" t="s">
        <v>374</v>
      </c>
      <c r="M3418" s="61">
        <v>3.320313570319013</v>
      </c>
      <c r="N3418" s="61">
        <v>3.3535661630769886</v>
      </c>
    </row>
    <row r="3419" spans="1:14" x14ac:dyDescent="0.25">
      <c r="A3419"/>
    </row>
    <row r="3420" spans="1:14" x14ac:dyDescent="0.25">
      <c r="A3420" s="71" t="s">
        <v>396</v>
      </c>
      <c r="B3420" s="71" t="s">
        <v>397</v>
      </c>
    </row>
    <row r="3421" spans="1:14" x14ac:dyDescent="0.25">
      <c r="A3421" s="71" t="s">
        <v>398</v>
      </c>
      <c r="B3421" s="71" t="s">
        <v>399</v>
      </c>
    </row>
    <row r="3423" spans="1:14" x14ac:dyDescent="0.25">
      <c r="A3423" s="30" t="s">
        <v>536</v>
      </c>
      <c r="M3423" s="1"/>
      <c r="N3423" s="1"/>
    </row>
    <row r="3425" spans="1:14" x14ac:dyDescent="0.25">
      <c r="M3425" s="10" t="s">
        <v>11</v>
      </c>
      <c r="N3425" s="11" t="s">
        <v>12</v>
      </c>
    </row>
    <row r="3426" spans="1:14" x14ac:dyDescent="0.25">
      <c r="A3426" s="27" t="s">
        <v>185</v>
      </c>
      <c r="M3426" s="13">
        <v>6.0378726510504355E-3</v>
      </c>
      <c r="N3426" s="14">
        <v>5.7494309249212184E-3</v>
      </c>
    </row>
    <row r="3427" spans="1:14" x14ac:dyDescent="0.25">
      <c r="A3427" s="28" t="s">
        <v>186</v>
      </c>
      <c r="M3427" s="15">
        <v>9.4879751909053719E-2</v>
      </c>
      <c r="N3427" s="16">
        <v>8.0163179681024682E-2</v>
      </c>
    </row>
    <row r="3428" spans="1:14" x14ac:dyDescent="0.25">
      <c r="A3428" s="28" t="s">
        <v>77</v>
      </c>
      <c r="M3428" s="15">
        <v>0.27262580482135207</v>
      </c>
      <c r="N3428" s="16">
        <v>0.24152499896087257</v>
      </c>
    </row>
    <row r="3429" spans="1:14" x14ac:dyDescent="0.25">
      <c r="A3429" s="28" t="s">
        <v>187</v>
      </c>
      <c r="M3429" s="15">
        <v>0.47834438356299169</v>
      </c>
      <c r="N3429" s="16">
        <v>0.49358675002506103</v>
      </c>
    </row>
    <row r="3430" spans="1:14" x14ac:dyDescent="0.25">
      <c r="A3430" s="28" t="s">
        <v>188</v>
      </c>
      <c r="M3430" s="15">
        <v>0.14811218705555207</v>
      </c>
      <c r="N3430" s="16">
        <v>0.17897564040812053</v>
      </c>
    </row>
    <row r="3431" spans="1:14" x14ac:dyDescent="0.25">
      <c r="A3431" s="59" t="s">
        <v>248</v>
      </c>
      <c r="M3431" s="17">
        <v>1</v>
      </c>
      <c r="N3431" s="18">
        <v>1</v>
      </c>
    </row>
    <row r="3432" spans="1:14" s="36" customFormat="1" x14ac:dyDescent="0.25">
      <c r="A3432" s="31" t="s">
        <v>249</v>
      </c>
      <c r="B3432"/>
      <c r="C3432"/>
      <c r="D3432"/>
      <c r="E3432"/>
      <c r="F3432"/>
      <c r="G3432"/>
      <c r="H3432"/>
      <c r="I3432"/>
      <c r="J3432"/>
      <c r="K3432"/>
      <c r="L3432"/>
      <c r="M3432" s="32">
        <v>500.00550351288155</v>
      </c>
      <c r="N3432" s="33">
        <v>499.99633251833666</v>
      </c>
    </row>
    <row r="3433" spans="1:14" x14ac:dyDescent="0.25">
      <c r="A3433" s="41" t="s">
        <v>250</v>
      </c>
      <c r="M3433" s="40">
        <v>427</v>
      </c>
      <c r="N3433" s="38">
        <v>409</v>
      </c>
    </row>
    <row r="3435" spans="1:14" x14ac:dyDescent="0.25">
      <c r="A3435" s="62" t="s">
        <v>379</v>
      </c>
      <c r="M3435" s="63">
        <f t="shared" ref="M3435:N3435" si="442">M3426+M3427</f>
        <v>0.10091762456010415</v>
      </c>
      <c r="N3435" s="63">
        <f t="shared" si="442"/>
        <v>8.5912610605945905E-2</v>
      </c>
    </row>
    <row r="3436" spans="1:14" x14ac:dyDescent="0.25">
      <c r="A3436" s="64" t="s">
        <v>377</v>
      </c>
      <c r="M3436" s="63">
        <f t="shared" ref="M3436:N3436" si="443">M3428</f>
        <v>0.27262580482135207</v>
      </c>
      <c r="N3436" s="63">
        <f t="shared" si="443"/>
        <v>0.24152499896087257</v>
      </c>
    </row>
    <row r="3437" spans="1:14" x14ac:dyDescent="0.25">
      <c r="A3437" s="65" t="s">
        <v>380</v>
      </c>
      <c r="M3437" s="63">
        <f t="shared" ref="M3437:N3437" si="444">M3429+M3430</f>
        <v>0.62645657061854376</v>
      </c>
      <c r="N3437" s="63">
        <f t="shared" si="444"/>
        <v>0.67256239043318156</v>
      </c>
    </row>
    <row r="3438" spans="1:14" x14ac:dyDescent="0.25">
      <c r="A3438"/>
    </row>
    <row r="3439" spans="1:14" x14ac:dyDescent="0.25">
      <c r="A3439" s="60" t="s">
        <v>374</v>
      </c>
      <c r="M3439" s="61">
        <v>3.6676132604629421</v>
      </c>
      <c r="N3439" s="61">
        <v>3.7598759893104372</v>
      </c>
    </row>
    <row r="3440" spans="1:14" x14ac:dyDescent="0.25">
      <c r="A3440"/>
    </row>
    <row r="3441" spans="1:14" x14ac:dyDescent="0.25">
      <c r="A3441" s="71" t="s">
        <v>396</v>
      </c>
      <c r="B3441" s="71" t="s">
        <v>397</v>
      </c>
    </row>
    <row r="3442" spans="1:14" x14ac:dyDescent="0.25">
      <c r="A3442" s="71" t="s">
        <v>398</v>
      </c>
      <c r="B3442" s="71" t="s">
        <v>399</v>
      </c>
    </row>
    <row r="3444" spans="1:14" x14ac:dyDescent="0.25">
      <c r="A3444" s="30" t="s">
        <v>537</v>
      </c>
      <c r="M3444" s="1"/>
      <c r="N3444" s="1"/>
    </row>
    <row r="3446" spans="1:14" x14ac:dyDescent="0.25">
      <c r="M3446" s="10" t="s">
        <v>11</v>
      </c>
      <c r="N3446" s="11" t="s">
        <v>12</v>
      </c>
    </row>
    <row r="3447" spans="1:14" x14ac:dyDescent="0.25">
      <c r="A3447" s="27" t="s">
        <v>185</v>
      </c>
      <c r="M3447" s="13">
        <v>1.8791128060182911E-2</v>
      </c>
      <c r="N3447" s="14">
        <v>2.4690890153228541E-2</v>
      </c>
    </row>
    <row r="3448" spans="1:14" x14ac:dyDescent="0.25">
      <c r="A3448" s="28" t="s">
        <v>186</v>
      </c>
      <c r="M3448" s="15">
        <v>0.11274676836109741</v>
      </c>
      <c r="N3448" s="16">
        <v>0.12312559749827039</v>
      </c>
    </row>
    <row r="3449" spans="1:14" x14ac:dyDescent="0.25">
      <c r="A3449" s="28" t="s">
        <v>77</v>
      </c>
      <c r="M3449" s="15">
        <v>0.34618869534691316</v>
      </c>
      <c r="N3449" s="16">
        <v>0.34707345041650656</v>
      </c>
    </row>
    <row r="3450" spans="1:14" x14ac:dyDescent="0.25">
      <c r="A3450" s="28" t="s">
        <v>187</v>
      </c>
      <c r="M3450" s="15">
        <v>0.44310355366111925</v>
      </c>
      <c r="N3450" s="16">
        <v>0.39989046374423254</v>
      </c>
    </row>
    <row r="3451" spans="1:14" x14ac:dyDescent="0.25">
      <c r="A3451" s="28" t="s">
        <v>188</v>
      </c>
      <c r="M3451" s="15">
        <v>7.9169854570687231E-2</v>
      </c>
      <c r="N3451" s="16">
        <v>0.10521959818776194</v>
      </c>
    </row>
    <row r="3452" spans="1:14" x14ac:dyDescent="0.25">
      <c r="A3452" s="59" t="s">
        <v>248</v>
      </c>
      <c r="M3452" s="17">
        <v>1</v>
      </c>
      <c r="N3452" s="18">
        <v>1</v>
      </c>
    </row>
    <row r="3453" spans="1:14" s="36" customFormat="1" x14ac:dyDescent="0.25">
      <c r="A3453" s="31" t="s">
        <v>249</v>
      </c>
      <c r="B3453"/>
      <c r="C3453"/>
      <c r="D3453"/>
      <c r="E3453"/>
      <c r="F3453"/>
      <c r="G3453"/>
      <c r="H3453"/>
      <c r="I3453"/>
      <c r="J3453"/>
      <c r="K3453"/>
      <c r="L3453"/>
      <c r="M3453" s="32">
        <v>500.0055035128816</v>
      </c>
      <c r="N3453" s="33">
        <v>499.99633251833677</v>
      </c>
    </row>
    <row r="3454" spans="1:14" x14ac:dyDescent="0.25">
      <c r="A3454" s="41" t="s">
        <v>250</v>
      </c>
      <c r="M3454" s="40">
        <v>427</v>
      </c>
      <c r="N3454" s="38">
        <v>409</v>
      </c>
    </row>
    <row r="3456" spans="1:14" x14ac:dyDescent="0.25">
      <c r="A3456" s="62" t="s">
        <v>379</v>
      </c>
      <c r="M3456" s="63">
        <f t="shared" ref="M3456:N3456" si="445">M3447+M3448</f>
        <v>0.13153789642128033</v>
      </c>
      <c r="N3456" s="63">
        <f t="shared" si="445"/>
        <v>0.14781648765149893</v>
      </c>
    </row>
    <row r="3457" spans="1:14" x14ac:dyDescent="0.25">
      <c r="A3457" s="64" t="s">
        <v>377</v>
      </c>
      <c r="M3457" s="63">
        <f t="shared" ref="M3457:N3457" si="446">M3449</f>
        <v>0.34618869534691316</v>
      </c>
      <c r="N3457" s="63">
        <f t="shared" si="446"/>
        <v>0.34707345041650656</v>
      </c>
    </row>
    <row r="3458" spans="1:14" x14ac:dyDescent="0.25">
      <c r="A3458" s="65" t="s">
        <v>380</v>
      </c>
      <c r="M3458" s="63">
        <f t="shared" ref="M3458:N3458" si="447">M3450+M3451</f>
        <v>0.52227340823180646</v>
      </c>
      <c r="N3458" s="63">
        <f t="shared" si="447"/>
        <v>0.50511006193199448</v>
      </c>
    </row>
    <row r="3459" spans="1:14" x14ac:dyDescent="0.25">
      <c r="A3459"/>
    </row>
    <row r="3460" spans="1:14" x14ac:dyDescent="0.25">
      <c r="A3460" s="60" t="s">
        <v>374</v>
      </c>
      <c r="M3460" s="61">
        <v>3.4511142383210318</v>
      </c>
      <c r="N3460" s="61">
        <v>3.4378222823150271</v>
      </c>
    </row>
    <row r="3461" spans="1:14" x14ac:dyDescent="0.25">
      <c r="A3461"/>
    </row>
    <row r="3462" spans="1:14" x14ac:dyDescent="0.25">
      <c r="A3462" s="71" t="s">
        <v>396</v>
      </c>
      <c r="B3462" s="71" t="s">
        <v>397</v>
      </c>
    </row>
    <row r="3463" spans="1:14" x14ac:dyDescent="0.25">
      <c r="A3463" s="71" t="s">
        <v>398</v>
      </c>
      <c r="B3463" s="71" t="s">
        <v>399</v>
      </c>
    </row>
    <row r="3465" spans="1:14" x14ac:dyDescent="0.25">
      <c r="A3465" s="30" t="s">
        <v>538</v>
      </c>
      <c r="M3465" s="1"/>
      <c r="N3465" s="1"/>
    </row>
    <row r="3467" spans="1:14" x14ac:dyDescent="0.25">
      <c r="M3467" s="10" t="s">
        <v>11</v>
      </c>
      <c r="N3467" s="11" t="s">
        <v>12</v>
      </c>
    </row>
    <row r="3468" spans="1:14" x14ac:dyDescent="0.25">
      <c r="A3468" s="27" t="s">
        <v>185</v>
      </c>
      <c r="M3468" s="13">
        <v>1.3923968518379284E-2</v>
      </c>
      <c r="N3468" s="14">
        <v>3.3485575688819283E-2</v>
      </c>
    </row>
    <row r="3469" spans="1:14" x14ac:dyDescent="0.25">
      <c r="A3469" s="28" t="s">
        <v>186</v>
      </c>
      <c r="M3469" s="15">
        <v>0.13363272113866634</v>
      </c>
      <c r="N3469" s="16">
        <v>0.14647662452291846</v>
      </c>
    </row>
    <row r="3470" spans="1:14" x14ac:dyDescent="0.25">
      <c r="A3470" s="28" t="s">
        <v>77</v>
      </c>
      <c r="M3470" s="15">
        <v>0.41396031472253142</v>
      </c>
      <c r="N3470" s="16">
        <v>0.423192590654699</v>
      </c>
    </row>
    <row r="3471" spans="1:14" x14ac:dyDescent="0.25">
      <c r="A3471" s="28" t="s">
        <v>187</v>
      </c>
      <c r="M3471" s="15">
        <v>0.36954066313555822</v>
      </c>
      <c r="N3471" s="16">
        <v>0.3065108057027312</v>
      </c>
    </row>
    <row r="3472" spans="1:14" x14ac:dyDescent="0.25">
      <c r="A3472" s="28" t="s">
        <v>188</v>
      </c>
      <c r="M3472" s="15">
        <v>6.8942332484864782E-2</v>
      </c>
      <c r="N3472" s="16">
        <v>9.0334403430832155E-2</v>
      </c>
    </row>
    <row r="3473" spans="1:14" x14ac:dyDescent="0.25">
      <c r="A3473" s="59" t="s">
        <v>248</v>
      </c>
      <c r="M3473" s="17">
        <v>1</v>
      </c>
      <c r="N3473" s="18">
        <v>1</v>
      </c>
    </row>
    <row r="3474" spans="1:14" x14ac:dyDescent="0.25">
      <c r="A3474" s="41" t="s">
        <v>250</v>
      </c>
      <c r="M3474" s="40">
        <v>427</v>
      </c>
      <c r="N3474" s="38">
        <v>409</v>
      </c>
    </row>
    <row r="3475" spans="1:14" s="36" customFormat="1" x14ac:dyDescent="0.25">
      <c r="A3475" s="31" t="s">
        <v>249</v>
      </c>
      <c r="B3475"/>
      <c r="C3475"/>
      <c r="D3475"/>
      <c r="E3475"/>
      <c r="F3475"/>
      <c r="G3475"/>
      <c r="H3475"/>
      <c r="I3475"/>
      <c r="J3475"/>
      <c r="K3475"/>
      <c r="L3475"/>
      <c r="M3475" s="32">
        <v>500.00550351288155</v>
      </c>
      <c r="N3475" s="33">
        <v>499.99633251833671</v>
      </c>
    </row>
    <row r="3477" spans="1:14" x14ac:dyDescent="0.25">
      <c r="A3477" s="62" t="s">
        <v>379</v>
      </c>
      <c r="M3477" s="63">
        <f t="shared" ref="M3477:N3477" si="448">M3468+M3469</f>
        <v>0.14755668965704563</v>
      </c>
      <c r="N3477" s="63">
        <f t="shared" si="448"/>
        <v>0.17996220021173776</v>
      </c>
    </row>
    <row r="3478" spans="1:14" x14ac:dyDescent="0.25">
      <c r="A3478" s="64" t="s">
        <v>377</v>
      </c>
      <c r="M3478" s="63">
        <f t="shared" ref="M3478:N3478" si="449">M3470</f>
        <v>0.41396031472253142</v>
      </c>
      <c r="N3478" s="63">
        <f t="shared" si="449"/>
        <v>0.423192590654699</v>
      </c>
    </row>
    <row r="3479" spans="1:14" x14ac:dyDescent="0.25">
      <c r="A3479" s="65" t="s">
        <v>380</v>
      </c>
      <c r="M3479" s="63">
        <f t="shared" ref="M3479:N3479" si="450">M3471+M3472</f>
        <v>0.43848299562042303</v>
      </c>
      <c r="N3479" s="63">
        <f t="shared" si="450"/>
        <v>0.39684520913356336</v>
      </c>
    </row>
    <row r="3480" spans="1:14" x14ac:dyDescent="0.25">
      <c r="A3480"/>
    </row>
    <row r="3481" spans="1:14" x14ac:dyDescent="0.25">
      <c r="A3481" s="60" t="s">
        <v>374</v>
      </c>
      <c r="M3481" s="61">
        <v>3.3459446699298634</v>
      </c>
      <c r="N3481" s="61">
        <v>3.2737318366638384</v>
      </c>
    </row>
    <row r="3482" spans="1:14" x14ac:dyDescent="0.25">
      <c r="A3482"/>
    </row>
    <row r="3483" spans="1:14" x14ac:dyDescent="0.25">
      <c r="A3483" s="71" t="s">
        <v>396</v>
      </c>
      <c r="B3483" s="71" t="s">
        <v>397</v>
      </c>
    </row>
    <row r="3484" spans="1:14" x14ac:dyDescent="0.25">
      <c r="A3484" s="71" t="s">
        <v>398</v>
      </c>
      <c r="B3484" s="71" t="s">
        <v>399</v>
      </c>
    </row>
    <row r="3486" spans="1:14" x14ac:dyDescent="0.25">
      <c r="A3486" s="30" t="s">
        <v>350</v>
      </c>
      <c r="M3486" s="1"/>
      <c r="N3486" s="1"/>
    </row>
    <row r="3488" spans="1:14" x14ac:dyDescent="0.25">
      <c r="M3488" s="10" t="s">
        <v>11</v>
      </c>
      <c r="N3488" s="11" t="s">
        <v>12</v>
      </c>
    </row>
    <row r="3489" spans="1:14" x14ac:dyDescent="0.25">
      <c r="A3489" s="27" t="s">
        <v>185</v>
      </c>
      <c r="M3489" s="13">
        <v>1.8791128060182911E-2</v>
      </c>
      <c r="N3489" s="14">
        <v>3.9576084910158314E-2</v>
      </c>
    </row>
    <row r="3490" spans="1:14" x14ac:dyDescent="0.25">
      <c r="A3490" s="28" t="s">
        <v>186</v>
      </c>
      <c r="M3490" s="15">
        <v>0.14804989265926086</v>
      </c>
      <c r="N3490" s="16">
        <v>0.15121504558713164</v>
      </c>
    </row>
    <row r="3491" spans="1:14" x14ac:dyDescent="0.25">
      <c r="A3491" s="28" t="s">
        <v>77</v>
      </c>
      <c r="M3491" s="15">
        <v>0.42646696863055639</v>
      </c>
      <c r="N3491" s="16">
        <v>0.41574999327623402</v>
      </c>
    </row>
    <row r="3492" spans="1:14" x14ac:dyDescent="0.25">
      <c r="A3492" s="28" t="s">
        <v>187</v>
      </c>
      <c r="M3492" s="15">
        <v>0.33540825194664142</v>
      </c>
      <c r="N3492" s="16">
        <v>0.32613442152387406</v>
      </c>
    </row>
    <row r="3493" spans="1:14" x14ac:dyDescent="0.25">
      <c r="A3493" s="28" t="s">
        <v>188</v>
      </c>
      <c r="M3493" s="15">
        <v>7.1283758703358388E-2</v>
      </c>
      <c r="N3493" s="16">
        <v>6.7324454702601816E-2</v>
      </c>
    </row>
    <row r="3494" spans="1:14" x14ac:dyDescent="0.25">
      <c r="A3494" s="59" t="s">
        <v>248</v>
      </c>
      <c r="M3494" s="17">
        <v>1</v>
      </c>
      <c r="N3494" s="18">
        <v>1</v>
      </c>
    </row>
    <row r="3495" spans="1:14" s="36" customFormat="1" x14ac:dyDescent="0.25">
      <c r="A3495" s="31" t="s">
        <v>249</v>
      </c>
      <c r="B3495"/>
      <c r="C3495"/>
      <c r="D3495"/>
      <c r="E3495"/>
      <c r="F3495"/>
      <c r="G3495"/>
      <c r="H3495"/>
      <c r="I3495"/>
      <c r="J3495"/>
      <c r="K3495"/>
      <c r="L3495"/>
      <c r="M3495" s="32">
        <v>500.0055035128816</v>
      </c>
      <c r="N3495" s="33">
        <v>499.99633251833677</v>
      </c>
    </row>
    <row r="3496" spans="1:14" x14ac:dyDescent="0.25">
      <c r="A3496" s="41" t="s">
        <v>250</v>
      </c>
      <c r="M3496" s="40">
        <v>427</v>
      </c>
      <c r="N3496" s="38">
        <v>409</v>
      </c>
    </row>
    <row r="3498" spans="1:14" x14ac:dyDescent="0.25">
      <c r="A3498" s="62" t="s">
        <v>379</v>
      </c>
      <c r="M3498" s="63">
        <f t="shared" ref="M3498:N3498" si="451">M3489+M3490</f>
        <v>0.16684102071944376</v>
      </c>
      <c r="N3498" s="63">
        <f t="shared" si="451"/>
        <v>0.19079113049728996</v>
      </c>
    </row>
    <row r="3499" spans="1:14" x14ac:dyDescent="0.25">
      <c r="A3499" s="64" t="s">
        <v>377</v>
      </c>
      <c r="M3499" s="63">
        <f t="shared" ref="M3499:N3499" si="452">M3491</f>
        <v>0.42646696863055639</v>
      </c>
      <c r="N3499" s="63">
        <f t="shared" si="452"/>
        <v>0.41574999327623402</v>
      </c>
    </row>
    <row r="3500" spans="1:14" x14ac:dyDescent="0.25">
      <c r="A3500" s="65" t="s">
        <v>380</v>
      </c>
      <c r="M3500" s="63">
        <f t="shared" ref="M3500:N3500" si="453">M3492+M3493</f>
        <v>0.40669201064999982</v>
      </c>
      <c r="N3500" s="63">
        <f t="shared" si="453"/>
        <v>0.39345887622647591</v>
      </c>
    </row>
    <row r="3501" spans="1:14" x14ac:dyDescent="0.25">
      <c r="A3501"/>
    </row>
    <row r="3502" spans="1:14" x14ac:dyDescent="0.25">
      <c r="A3502" s="60" t="s">
        <v>374</v>
      </c>
      <c r="M3502" s="61">
        <v>3.2923436205737349</v>
      </c>
      <c r="N3502" s="61">
        <v>3.2304161155216309</v>
      </c>
    </row>
    <row r="3503" spans="1:14" x14ac:dyDescent="0.25">
      <c r="A3503"/>
    </row>
    <row r="3504" spans="1:14" x14ac:dyDescent="0.25">
      <c r="A3504" s="71" t="s">
        <v>396</v>
      </c>
      <c r="B3504" s="71" t="s">
        <v>397</v>
      </c>
    </row>
    <row r="3505" spans="1:14" x14ac:dyDescent="0.25">
      <c r="A3505" s="71" t="s">
        <v>398</v>
      </c>
      <c r="B3505" s="71" t="s">
        <v>399</v>
      </c>
    </row>
    <row r="3507" spans="1:14" x14ac:dyDescent="0.25">
      <c r="A3507" s="30" t="s">
        <v>351</v>
      </c>
      <c r="M3507" s="1"/>
      <c r="N3507" s="1"/>
    </row>
    <row r="3509" spans="1:14" x14ac:dyDescent="0.25">
      <c r="M3509" s="10" t="s">
        <v>11</v>
      </c>
      <c r="N3509" s="11" t="s">
        <v>12</v>
      </c>
    </row>
    <row r="3510" spans="1:14" x14ac:dyDescent="0.25">
      <c r="A3510" s="27" t="s">
        <v>185</v>
      </c>
      <c r="M3510" s="13">
        <v>3.0189363255252177E-3</v>
      </c>
      <c r="N3510" s="14">
        <v>4.0562644713775468E-3</v>
      </c>
    </row>
    <row r="3511" spans="1:14" x14ac:dyDescent="0.25">
      <c r="A3511" s="28" t="s">
        <v>186</v>
      </c>
      <c r="M3511" s="15">
        <v>8.865757215318687E-2</v>
      </c>
      <c r="N3511" s="16">
        <v>6.9005396127600038E-2</v>
      </c>
    </row>
    <row r="3512" spans="1:14" x14ac:dyDescent="0.25">
      <c r="A3512" s="28" t="s">
        <v>77</v>
      </c>
      <c r="M3512" s="15">
        <v>0.2582086333007575</v>
      </c>
      <c r="N3512" s="16">
        <v>0.28077223060315842</v>
      </c>
    </row>
    <row r="3513" spans="1:14" x14ac:dyDescent="0.25">
      <c r="A3513" s="28" t="s">
        <v>187</v>
      </c>
      <c r="M3513" s="15">
        <v>0.53428685913761653</v>
      </c>
      <c r="N3513" s="16">
        <v>0.50441568031061323</v>
      </c>
    </row>
    <row r="3514" spans="1:14" x14ac:dyDescent="0.25">
      <c r="A3514" s="28" t="s">
        <v>188</v>
      </c>
      <c r="M3514" s="15">
        <v>0.11582799908291382</v>
      </c>
      <c r="N3514" s="16">
        <v>0.14175042848725078</v>
      </c>
    </row>
    <row r="3515" spans="1:14" x14ac:dyDescent="0.25">
      <c r="A3515" s="59" t="s">
        <v>248</v>
      </c>
      <c r="M3515" s="17">
        <v>1</v>
      </c>
      <c r="N3515" s="18">
        <v>1</v>
      </c>
    </row>
    <row r="3516" spans="1:14" x14ac:dyDescent="0.25">
      <c r="A3516" s="41" t="s">
        <v>250</v>
      </c>
      <c r="M3516" s="40">
        <v>427</v>
      </c>
      <c r="N3516" s="38">
        <v>409</v>
      </c>
    </row>
    <row r="3517" spans="1:14" s="36" customFormat="1" x14ac:dyDescent="0.25">
      <c r="A3517" s="31" t="s">
        <v>249</v>
      </c>
      <c r="B3517"/>
      <c r="C3517"/>
      <c r="D3517"/>
      <c r="E3517"/>
      <c r="F3517"/>
      <c r="G3517"/>
      <c r="H3517"/>
      <c r="I3517"/>
      <c r="J3517"/>
      <c r="K3517"/>
      <c r="L3517"/>
      <c r="M3517" s="32">
        <v>500.0055035128816</v>
      </c>
      <c r="N3517" s="33">
        <v>499.99633251833666</v>
      </c>
    </row>
    <row r="3519" spans="1:14" x14ac:dyDescent="0.25">
      <c r="A3519" s="62" t="s">
        <v>379</v>
      </c>
      <c r="M3519" s="63">
        <f t="shared" ref="M3519:N3519" si="454">M3510+M3511</f>
        <v>9.1676508478712088E-2</v>
      </c>
      <c r="N3519" s="63">
        <f t="shared" si="454"/>
        <v>7.306166059897759E-2</v>
      </c>
    </row>
    <row r="3520" spans="1:14" x14ac:dyDescent="0.25">
      <c r="A3520" s="64" t="s">
        <v>377</v>
      </c>
      <c r="M3520" s="63">
        <f t="shared" ref="M3520:N3520" si="455">M3512</f>
        <v>0.2582086333007575</v>
      </c>
      <c r="N3520" s="63">
        <f t="shared" si="455"/>
        <v>0.28077223060315842</v>
      </c>
    </row>
    <row r="3521" spans="1:14" x14ac:dyDescent="0.25">
      <c r="A3521" s="65" t="s">
        <v>380</v>
      </c>
      <c r="M3521" s="63">
        <f t="shared" ref="M3521:N3521" si="456">M3513+M3514</f>
        <v>0.65011485822053039</v>
      </c>
      <c r="N3521" s="63">
        <f t="shared" si="456"/>
        <v>0.64616610879786407</v>
      </c>
    </row>
    <row r="3522" spans="1:14" x14ac:dyDescent="0.25">
      <c r="A3522"/>
    </row>
    <row r="3523" spans="1:14" x14ac:dyDescent="0.25">
      <c r="A3523" s="60" t="s">
        <v>374</v>
      </c>
      <c r="M3523" s="61">
        <v>3.6712474124992069</v>
      </c>
      <c r="N3523" s="61">
        <v>3.7107986122147598</v>
      </c>
    </row>
    <row r="3524" spans="1:14" x14ac:dyDescent="0.25">
      <c r="A3524"/>
    </row>
    <row r="3525" spans="1:14" x14ac:dyDescent="0.25">
      <c r="A3525" s="71" t="s">
        <v>396</v>
      </c>
      <c r="B3525" s="71" t="s">
        <v>397</v>
      </c>
    </row>
    <row r="3526" spans="1:14" x14ac:dyDescent="0.25">
      <c r="A3526" s="71" t="s">
        <v>398</v>
      </c>
      <c r="B3526" s="71" t="s">
        <v>399</v>
      </c>
    </row>
    <row r="3528" spans="1:14" x14ac:dyDescent="0.25">
      <c r="A3528" s="30" t="s">
        <v>352</v>
      </c>
      <c r="M3528" s="1"/>
      <c r="N3528" s="1"/>
    </row>
    <row r="3530" spans="1:14" x14ac:dyDescent="0.25">
      <c r="M3530" s="10" t="s">
        <v>11</v>
      </c>
      <c r="N3530" s="11" t="s">
        <v>12</v>
      </c>
    </row>
    <row r="3531" spans="1:14" x14ac:dyDescent="0.25">
      <c r="A3531" s="27" t="s">
        <v>185</v>
      </c>
      <c r="M3531" s="13">
        <v>7.1468065808174816E-2</v>
      </c>
      <c r="N3531" s="14">
        <v>8.6253688902363693E-2</v>
      </c>
    </row>
    <row r="3532" spans="1:14" x14ac:dyDescent="0.25">
      <c r="A3532" s="28" t="s">
        <v>186</v>
      </c>
      <c r="M3532" s="15">
        <v>0.21902475546522079</v>
      </c>
      <c r="N3532" s="16">
        <v>0.22190138313972965</v>
      </c>
    </row>
    <row r="3533" spans="1:14" x14ac:dyDescent="0.25">
      <c r="A3533" s="28" t="s">
        <v>77</v>
      </c>
      <c r="M3533" s="15">
        <v>0.40841564507369632</v>
      </c>
      <c r="N3533" s="16">
        <v>0.43100071638667253</v>
      </c>
    </row>
    <row r="3534" spans="1:14" x14ac:dyDescent="0.25">
      <c r="A3534" s="28" t="s">
        <v>187</v>
      </c>
      <c r="M3534" s="15">
        <v>0.2439783449690367</v>
      </c>
      <c r="N3534" s="16">
        <v>0.21280229439335752</v>
      </c>
    </row>
    <row r="3535" spans="1:14" x14ac:dyDescent="0.25">
      <c r="A3535" s="28" t="s">
        <v>188</v>
      </c>
      <c r="M3535" s="15">
        <v>5.7113188683871538E-2</v>
      </c>
      <c r="N3535" s="16">
        <v>4.8041917177876668E-2</v>
      </c>
    </row>
    <row r="3536" spans="1:14" x14ac:dyDescent="0.25">
      <c r="A3536" s="59" t="s">
        <v>248</v>
      </c>
      <c r="M3536" s="17">
        <v>1</v>
      </c>
      <c r="N3536" s="18">
        <v>1</v>
      </c>
    </row>
    <row r="3537" spans="1:14" s="36" customFormat="1" x14ac:dyDescent="0.25">
      <c r="A3537" s="31" t="s">
        <v>249</v>
      </c>
      <c r="B3537"/>
      <c r="C3537"/>
      <c r="D3537"/>
      <c r="E3537"/>
      <c r="F3537"/>
      <c r="G3537"/>
      <c r="H3537"/>
      <c r="I3537"/>
      <c r="J3537"/>
      <c r="K3537"/>
      <c r="L3537"/>
      <c r="M3537" s="32">
        <v>500.00550351288143</v>
      </c>
      <c r="N3537" s="33">
        <v>499.99633251833671</v>
      </c>
    </row>
    <row r="3538" spans="1:14" x14ac:dyDescent="0.25">
      <c r="A3538" s="41" t="s">
        <v>250</v>
      </c>
      <c r="M3538" s="40">
        <v>427</v>
      </c>
      <c r="N3538" s="38">
        <v>409</v>
      </c>
    </row>
    <row r="3540" spans="1:14" x14ac:dyDescent="0.25">
      <c r="A3540" s="62" t="s">
        <v>379</v>
      </c>
      <c r="M3540" s="63">
        <f t="shared" ref="M3540:N3540" si="457">M3531+M3532</f>
        <v>0.2904928212733956</v>
      </c>
      <c r="N3540" s="63">
        <f t="shared" si="457"/>
        <v>0.30815507204209336</v>
      </c>
    </row>
    <row r="3541" spans="1:14" x14ac:dyDescent="0.25">
      <c r="A3541" s="64" t="s">
        <v>377</v>
      </c>
      <c r="M3541" s="63">
        <f t="shared" ref="M3541:N3541" si="458">M3533</f>
        <v>0.40841564507369632</v>
      </c>
      <c r="N3541" s="63">
        <f t="shared" si="458"/>
        <v>0.43100071638667253</v>
      </c>
    </row>
    <row r="3542" spans="1:14" x14ac:dyDescent="0.25">
      <c r="A3542" s="65" t="s">
        <v>380</v>
      </c>
      <c r="M3542" s="63">
        <f t="shared" ref="M3542:N3542" si="459">M3534+M3535</f>
        <v>0.30109153365290825</v>
      </c>
      <c r="N3542" s="63">
        <f t="shared" si="459"/>
        <v>0.26084421157123416</v>
      </c>
    </row>
    <row r="3543" spans="1:14" x14ac:dyDescent="0.25">
      <c r="A3543"/>
    </row>
    <row r="3544" spans="1:14" x14ac:dyDescent="0.25">
      <c r="A3544" s="60" t="s">
        <v>374</v>
      </c>
      <c r="M3544" s="61">
        <v>2.9962438352552061</v>
      </c>
      <c r="N3544" s="61">
        <v>2.9144773678046523</v>
      </c>
    </row>
    <row r="3545" spans="1:14" x14ac:dyDescent="0.25">
      <c r="A3545"/>
    </row>
    <row r="3546" spans="1:14" x14ac:dyDescent="0.25">
      <c r="A3546" s="71" t="s">
        <v>396</v>
      </c>
      <c r="B3546" s="71" t="s">
        <v>397</v>
      </c>
    </row>
    <row r="3547" spans="1:14" x14ac:dyDescent="0.25">
      <c r="A3547" s="71" t="s">
        <v>398</v>
      </c>
      <c r="B3547" s="71" t="s">
        <v>399</v>
      </c>
    </row>
    <row r="3549" spans="1:14" x14ac:dyDescent="0.25">
      <c r="A3549" s="30" t="s">
        <v>539</v>
      </c>
      <c r="M3549" s="1"/>
      <c r="N3549" s="1"/>
    </row>
    <row r="3551" spans="1:14" x14ac:dyDescent="0.25">
      <c r="M3551" s="10" t="s">
        <v>11</v>
      </c>
      <c r="N3551" s="11" t="s">
        <v>12</v>
      </c>
    </row>
    <row r="3552" spans="1:14" x14ac:dyDescent="0.25">
      <c r="A3552" s="27" t="s">
        <v>185</v>
      </c>
      <c r="M3552" s="13">
        <v>2.3904889103094143E-2</v>
      </c>
      <c r="N3552" s="14">
        <v>2.87471546246061E-2</v>
      </c>
    </row>
    <row r="3553" spans="1:14" x14ac:dyDescent="0.25">
      <c r="A3553" s="28" t="s">
        <v>186</v>
      </c>
      <c r="M3553" s="15">
        <v>0.11465728597366701</v>
      </c>
      <c r="N3553" s="16">
        <v>9.2003119827284957E-2</v>
      </c>
    </row>
    <row r="3554" spans="1:14" x14ac:dyDescent="0.25">
      <c r="A3554" s="28" t="s">
        <v>77</v>
      </c>
      <c r="M3554" s="15">
        <v>0.40601192445891138</v>
      </c>
      <c r="N3554" s="16">
        <v>0.39848947547292501</v>
      </c>
    </row>
    <row r="3555" spans="1:14" x14ac:dyDescent="0.25">
      <c r="A3555" s="28" t="s">
        <v>187</v>
      </c>
      <c r="M3555" s="15">
        <v>0.37927498221916545</v>
      </c>
      <c r="N3555" s="16">
        <v>0.38163116110876094</v>
      </c>
    </row>
    <row r="3556" spans="1:14" x14ac:dyDescent="0.25">
      <c r="A3556" s="28" t="s">
        <v>188</v>
      </c>
      <c r="M3556" s="15">
        <v>7.6150918245162014E-2</v>
      </c>
      <c r="N3556" s="16">
        <v>9.9129088966422904E-2</v>
      </c>
    </row>
    <row r="3557" spans="1:14" x14ac:dyDescent="0.25">
      <c r="A3557" s="59" t="s">
        <v>248</v>
      </c>
      <c r="M3557" s="17">
        <v>1</v>
      </c>
      <c r="N3557" s="18">
        <v>1</v>
      </c>
    </row>
    <row r="3558" spans="1:14" s="36" customFormat="1" x14ac:dyDescent="0.25">
      <c r="A3558" s="31" t="s">
        <v>249</v>
      </c>
      <c r="B3558"/>
      <c r="C3558"/>
      <c r="D3558"/>
      <c r="E3558"/>
      <c r="F3558"/>
      <c r="G3558"/>
      <c r="H3558"/>
      <c r="I3558"/>
      <c r="J3558"/>
      <c r="K3558"/>
      <c r="L3558"/>
      <c r="M3558" s="32">
        <v>500.0055035128816</v>
      </c>
      <c r="N3558" s="33">
        <v>499.99633251833671</v>
      </c>
    </row>
    <row r="3559" spans="1:14" x14ac:dyDescent="0.25">
      <c r="A3559" s="41" t="s">
        <v>250</v>
      </c>
      <c r="M3559" s="40">
        <v>427</v>
      </c>
      <c r="N3559" s="38">
        <v>409</v>
      </c>
    </row>
    <row r="3561" spans="1:14" x14ac:dyDescent="0.25">
      <c r="A3561" s="62" t="s">
        <v>379</v>
      </c>
      <c r="M3561" s="63">
        <f t="shared" ref="M3561:N3561" si="460">M3552+M3553</f>
        <v>0.13856217507676116</v>
      </c>
      <c r="N3561" s="63">
        <f t="shared" si="460"/>
        <v>0.12075027445189106</v>
      </c>
    </row>
    <row r="3562" spans="1:14" x14ac:dyDescent="0.25">
      <c r="A3562" s="64" t="s">
        <v>377</v>
      </c>
      <c r="M3562" s="63">
        <f t="shared" ref="M3562:N3562" si="461">M3554</f>
        <v>0.40601192445891138</v>
      </c>
      <c r="N3562" s="63">
        <f t="shared" si="461"/>
        <v>0.39848947547292501</v>
      </c>
    </row>
    <row r="3563" spans="1:14" x14ac:dyDescent="0.25">
      <c r="A3563" s="65" t="s">
        <v>380</v>
      </c>
      <c r="M3563" s="63">
        <f t="shared" ref="M3563:N3563" si="462">M3555+M3556</f>
        <v>0.45542590046432746</v>
      </c>
      <c r="N3563" s="63">
        <f t="shared" si="462"/>
        <v>0.48076025007518386</v>
      </c>
    </row>
    <row r="3564" spans="1:14" x14ac:dyDescent="0.25">
      <c r="A3564"/>
    </row>
    <row r="3565" spans="1:14" x14ac:dyDescent="0.25">
      <c r="A3565" s="60" t="s">
        <v>374</v>
      </c>
      <c r="M3565" s="61">
        <v>3.3691097545296338</v>
      </c>
      <c r="N3565" s="61">
        <v>3.4303919099651075</v>
      </c>
    </row>
    <row r="3566" spans="1:14" x14ac:dyDescent="0.25">
      <c r="A3566"/>
    </row>
    <row r="3567" spans="1:14" x14ac:dyDescent="0.25">
      <c r="A3567" s="71" t="s">
        <v>396</v>
      </c>
      <c r="B3567" s="71" t="s">
        <v>397</v>
      </c>
    </row>
    <row r="3568" spans="1:14" x14ac:dyDescent="0.25">
      <c r="A3568" s="71" t="s">
        <v>398</v>
      </c>
      <c r="B3568" s="71" t="s">
        <v>399</v>
      </c>
    </row>
    <row r="3570" spans="1:14" x14ac:dyDescent="0.25">
      <c r="A3570" s="30" t="s">
        <v>353</v>
      </c>
      <c r="M3570" s="1"/>
      <c r="N3570" s="1"/>
    </row>
    <row r="3572" spans="1:14" x14ac:dyDescent="0.25">
      <c r="M3572" s="10" t="s">
        <v>11</v>
      </c>
      <c r="N3572" s="11" t="s">
        <v>12</v>
      </c>
    </row>
    <row r="3573" spans="1:14" x14ac:dyDescent="0.25">
      <c r="A3573" s="27" t="s">
        <v>185</v>
      </c>
      <c r="M3573" s="13">
        <v>2.482900071123335E-2</v>
      </c>
      <c r="N3573" s="14">
        <v>1.7589371071181477E-2</v>
      </c>
    </row>
    <row r="3574" spans="1:14" x14ac:dyDescent="0.25">
      <c r="A3574" s="28" t="s">
        <v>186</v>
      </c>
      <c r="M3574" s="15">
        <v>0.13227770092460311</v>
      </c>
      <c r="N3574" s="16">
        <v>0.12550092054464973</v>
      </c>
    </row>
    <row r="3575" spans="1:14" x14ac:dyDescent="0.25">
      <c r="A3575" s="28" t="s">
        <v>77</v>
      </c>
      <c r="M3575" s="15">
        <v>0.49423858800617476</v>
      </c>
      <c r="N3575" s="16">
        <v>0.46548507690765434</v>
      </c>
    </row>
    <row r="3576" spans="1:14" x14ac:dyDescent="0.25">
      <c r="A3576" s="28" t="s">
        <v>187</v>
      </c>
      <c r="M3576" s="15">
        <v>0.28550364902306702</v>
      </c>
      <c r="N3576" s="16">
        <v>0.31327124648836047</v>
      </c>
    </row>
    <row r="3577" spans="1:14" x14ac:dyDescent="0.25">
      <c r="A3577" s="28" t="s">
        <v>188</v>
      </c>
      <c r="M3577" s="15">
        <v>6.3151061334921946E-2</v>
      </c>
      <c r="N3577" s="16">
        <v>7.8153384988154051E-2</v>
      </c>
    </row>
    <row r="3578" spans="1:14" x14ac:dyDescent="0.25">
      <c r="A3578" s="59" t="s">
        <v>248</v>
      </c>
      <c r="M3578" s="17">
        <v>1</v>
      </c>
      <c r="N3578" s="18">
        <v>1</v>
      </c>
    </row>
    <row r="3579" spans="1:14" s="36" customFormat="1" x14ac:dyDescent="0.25">
      <c r="A3579" s="31" t="s">
        <v>249</v>
      </c>
      <c r="B3579"/>
      <c r="C3579"/>
      <c r="D3579"/>
      <c r="E3579"/>
      <c r="F3579"/>
      <c r="G3579"/>
      <c r="H3579"/>
      <c r="I3579"/>
      <c r="J3579"/>
      <c r="K3579"/>
      <c r="L3579"/>
      <c r="M3579" s="32">
        <v>500.0055035128816</v>
      </c>
      <c r="N3579" s="33">
        <v>499.99633251833671</v>
      </c>
    </row>
    <row r="3580" spans="1:14" x14ac:dyDescent="0.25">
      <c r="A3580" s="41" t="s">
        <v>250</v>
      </c>
      <c r="M3580" s="40">
        <v>427</v>
      </c>
      <c r="N3580" s="38">
        <v>409</v>
      </c>
    </row>
    <row r="3582" spans="1:14" x14ac:dyDescent="0.25">
      <c r="A3582" s="62" t="s">
        <v>379</v>
      </c>
      <c r="M3582" s="63">
        <f t="shared" ref="M3582:N3582" si="463">M3573+M3574</f>
        <v>0.15710670163583645</v>
      </c>
      <c r="N3582" s="63">
        <f t="shared" si="463"/>
        <v>0.1430902916158312</v>
      </c>
    </row>
    <row r="3583" spans="1:14" x14ac:dyDescent="0.25">
      <c r="A3583" s="64" t="s">
        <v>377</v>
      </c>
      <c r="M3583" s="63">
        <f t="shared" ref="M3583:N3583" si="464">M3575</f>
        <v>0.49423858800617476</v>
      </c>
      <c r="N3583" s="63">
        <f t="shared" si="464"/>
        <v>0.46548507690765434</v>
      </c>
    </row>
    <row r="3584" spans="1:14" x14ac:dyDescent="0.25">
      <c r="A3584" s="65" t="s">
        <v>380</v>
      </c>
      <c r="M3584" s="63">
        <f t="shared" ref="M3584:N3584" si="465">M3576+M3577</f>
        <v>0.34865471035798895</v>
      </c>
      <c r="N3584" s="63">
        <f t="shared" si="465"/>
        <v>0.39142463147651452</v>
      </c>
    </row>
    <row r="3585" spans="1:14" x14ac:dyDescent="0.25">
      <c r="A3585"/>
    </row>
    <row r="3586" spans="1:14" x14ac:dyDescent="0.25">
      <c r="A3586" s="60" t="s">
        <v>374</v>
      </c>
      <c r="M3586" s="61">
        <v>3.2298700693458415</v>
      </c>
      <c r="N3586" s="61">
        <v>3.3088983537776557</v>
      </c>
    </row>
    <row r="3587" spans="1:14" x14ac:dyDescent="0.25">
      <c r="A3587"/>
    </row>
    <row r="3588" spans="1:14" x14ac:dyDescent="0.25">
      <c r="A3588" s="71" t="s">
        <v>396</v>
      </c>
      <c r="B3588" s="71" t="s">
        <v>397</v>
      </c>
    </row>
    <row r="3589" spans="1:14" x14ac:dyDescent="0.25">
      <c r="A3589" s="71" t="s">
        <v>398</v>
      </c>
      <c r="B3589" s="71" t="s">
        <v>399</v>
      </c>
    </row>
    <row r="3591" spans="1:14" x14ac:dyDescent="0.25">
      <c r="A3591" s="30" t="s">
        <v>540</v>
      </c>
      <c r="M3591" s="1"/>
      <c r="N3591" s="1"/>
    </row>
    <row r="3593" spans="1:14" x14ac:dyDescent="0.25">
      <c r="M3593" s="10" t="s">
        <v>11</v>
      </c>
      <c r="N3593" s="11" t="s">
        <v>12</v>
      </c>
    </row>
    <row r="3594" spans="1:14" x14ac:dyDescent="0.25">
      <c r="A3594" s="27" t="s">
        <v>185</v>
      </c>
      <c r="M3594" s="13">
        <v>3.9430479336644234E-3</v>
      </c>
      <c r="N3594" s="14">
        <v>1.1157783553424616E-2</v>
      </c>
    </row>
    <row r="3595" spans="1:14" x14ac:dyDescent="0.25">
      <c r="A3595" s="28" t="s">
        <v>186</v>
      </c>
      <c r="M3595" s="15">
        <v>4.2202814161061843E-2</v>
      </c>
      <c r="N3595" s="16">
        <v>7.4754827052521275E-2</v>
      </c>
    </row>
    <row r="3596" spans="1:14" x14ac:dyDescent="0.25">
      <c r="A3596" s="28" t="s">
        <v>77</v>
      </c>
      <c r="M3596" s="15">
        <v>0.28051190068868087</v>
      </c>
      <c r="N3596" s="16">
        <v>0.27705704442819873</v>
      </c>
    </row>
    <row r="3597" spans="1:14" x14ac:dyDescent="0.25">
      <c r="A3597" s="28" t="s">
        <v>187</v>
      </c>
      <c r="M3597" s="15">
        <v>0.54217295500494533</v>
      </c>
      <c r="N3597" s="16">
        <v>0.45500944994706538</v>
      </c>
    </row>
    <row r="3598" spans="1:14" x14ac:dyDescent="0.25">
      <c r="A3598" s="28" t="s">
        <v>188</v>
      </c>
      <c r="M3598" s="15">
        <v>0.1311692822116475</v>
      </c>
      <c r="N3598" s="16">
        <v>0.18202089501879004</v>
      </c>
    </row>
    <row r="3599" spans="1:14" x14ac:dyDescent="0.25">
      <c r="A3599" s="59" t="s">
        <v>248</v>
      </c>
      <c r="M3599" s="17">
        <v>1</v>
      </c>
      <c r="N3599" s="18">
        <v>1</v>
      </c>
    </row>
    <row r="3600" spans="1:14" s="36" customFormat="1" x14ac:dyDescent="0.25">
      <c r="A3600" s="31" t="s">
        <v>249</v>
      </c>
      <c r="B3600"/>
      <c r="C3600"/>
      <c r="D3600"/>
      <c r="E3600"/>
      <c r="F3600"/>
      <c r="G3600"/>
      <c r="H3600"/>
      <c r="I3600"/>
      <c r="J3600"/>
      <c r="K3600"/>
      <c r="L3600"/>
      <c r="M3600" s="32">
        <v>500.00550351288166</v>
      </c>
      <c r="N3600" s="33">
        <v>499.99633251833666</v>
      </c>
    </row>
    <row r="3601" spans="1:14" x14ac:dyDescent="0.25">
      <c r="A3601" s="41" t="s">
        <v>250</v>
      </c>
      <c r="M3601" s="40">
        <v>427</v>
      </c>
      <c r="N3601" s="38">
        <v>409</v>
      </c>
    </row>
    <row r="3603" spans="1:14" x14ac:dyDescent="0.25">
      <c r="A3603" s="62" t="s">
        <v>379</v>
      </c>
      <c r="M3603" s="63">
        <f t="shared" ref="M3603:N3603" si="466">M3594+M3595</f>
        <v>4.6145862094726264E-2</v>
      </c>
      <c r="N3603" s="63">
        <f t="shared" si="466"/>
        <v>8.5912610605945891E-2</v>
      </c>
    </row>
    <row r="3604" spans="1:14" x14ac:dyDescent="0.25">
      <c r="A3604" s="64" t="s">
        <v>377</v>
      </c>
      <c r="M3604" s="63">
        <f t="shared" ref="M3604:N3604" si="467">M3596</f>
        <v>0.28051190068868087</v>
      </c>
      <c r="N3604" s="63">
        <f t="shared" si="467"/>
        <v>0.27705704442819873</v>
      </c>
    </row>
    <row r="3605" spans="1:14" x14ac:dyDescent="0.25">
      <c r="A3605" s="65" t="s">
        <v>380</v>
      </c>
      <c r="M3605" s="63">
        <f t="shared" ref="M3605:N3605" si="468">M3597+M3598</f>
        <v>0.67334223721659281</v>
      </c>
      <c r="N3605" s="63">
        <f t="shared" si="468"/>
        <v>0.63703034496585542</v>
      </c>
    </row>
    <row r="3606" spans="1:14" x14ac:dyDescent="0.25">
      <c r="A3606"/>
    </row>
    <row r="3607" spans="1:14" x14ac:dyDescent="0.25">
      <c r="A3607" s="60" t="s">
        <v>374</v>
      </c>
      <c r="M3607" s="61">
        <v>3.7544226093998501</v>
      </c>
      <c r="N3607" s="61">
        <v>3.721980845825275</v>
      </c>
    </row>
    <row r="3608" spans="1:14" x14ac:dyDescent="0.25">
      <c r="A3608"/>
    </row>
    <row r="3609" spans="1:14" x14ac:dyDescent="0.25">
      <c r="A3609" s="71" t="s">
        <v>396</v>
      </c>
      <c r="B3609" s="71" t="s">
        <v>397</v>
      </c>
    </row>
    <row r="3610" spans="1:14" x14ac:dyDescent="0.25">
      <c r="A3610" s="71" t="s">
        <v>398</v>
      </c>
      <c r="B3610" s="71" t="s">
        <v>399</v>
      </c>
    </row>
    <row r="3612" spans="1:14" x14ac:dyDescent="0.25">
      <c r="A3612" s="30" t="s">
        <v>354</v>
      </c>
      <c r="M3612" s="1"/>
      <c r="N3612" s="1"/>
    </row>
    <row r="3614" spans="1:14" x14ac:dyDescent="0.25">
      <c r="M3614" s="10" t="s">
        <v>11</v>
      </c>
      <c r="N3614" s="11" t="s">
        <v>12</v>
      </c>
    </row>
    <row r="3615" spans="1:14" x14ac:dyDescent="0.25">
      <c r="A3615" s="27" t="s">
        <v>185</v>
      </c>
      <c r="M3615" s="24"/>
      <c r="N3615" s="14">
        <v>3.0452546106695217E-3</v>
      </c>
    </row>
    <row r="3616" spans="1:14" x14ac:dyDescent="0.25">
      <c r="A3616" s="28" t="s">
        <v>186</v>
      </c>
      <c r="M3616" s="15">
        <v>9.2411160813920558E-4</v>
      </c>
      <c r="N3616" s="16">
        <v>3.0452546106695217E-3</v>
      </c>
    </row>
    <row r="3617" spans="1:14" x14ac:dyDescent="0.25">
      <c r="A3617" s="28" t="s">
        <v>77</v>
      </c>
      <c r="M3617" s="15">
        <v>6.7031814872295134E-2</v>
      </c>
      <c r="N3617" s="16">
        <v>6.9005396127600066E-2</v>
      </c>
    </row>
    <row r="3618" spans="1:14" x14ac:dyDescent="0.25">
      <c r="A3618" s="28" t="s">
        <v>187</v>
      </c>
      <c r="M3618" s="15">
        <v>0.49078874307472509</v>
      </c>
      <c r="N3618" s="16">
        <v>0.47292767428611937</v>
      </c>
    </row>
    <row r="3619" spans="1:14" x14ac:dyDescent="0.25">
      <c r="A3619" s="28" t="s">
        <v>188</v>
      </c>
      <c r="M3619" s="15">
        <v>0.44125533044484055</v>
      </c>
      <c r="N3619" s="16">
        <v>0.45197642036494151</v>
      </c>
    </row>
    <row r="3620" spans="1:14" x14ac:dyDescent="0.25">
      <c r="A3620" s="59" t="s">
        <v>248</v>
      </c>
      <c r="M3620" s="17">
        <v>1</v>
      </c>
      <c r="N3620" s="18">
        <v>1</v>
      </c>
    </row>
    <row r="3621" spans="1:14" s="36" customFormat="1" x14ac:dyDescent="0.25">
      <c r="A3621" s="31" t="s">
        <v>249</v>
      </c>
      <c r="B3621"/>
      <c r="C3621"/>
      <c r="D3621"/>
      <c r="E3621"/>
      <c r="F3621"/>
      <c r="G3621"/>
      <c r="H3621"/>
      <c r="I3621"/>
      <c r="J3621"/>
      <c r="K3621"/>
      <c r="L3621"/>
      <c r="M3621" s="32">
        <v>500.00550351288189</v>
      </c>
      <c r="N3621" s="33">
        <v>499.99633251833649</v>
      </c>
    </row>
    <row r="3622" spans="1:14" x14ac:dyDescent="0.25">
      <c r="A3622" s="41" t="s">
        <v>250</v>
      </c>
      <c r="M3622" s="40">
        <v>427</v>
      </c>
      <c r="N3622" s="38">
        <v>409</v>
      </c>
    </row>
    <row r="3624" spans="1:14" x14ac:dyDescent="0.25">
      <c r="A3624" s="62" t="s">
        <v>379</v>
      </c>
      <c r="M3624" s="63">
        <f t="shared" ref="M3624:N3624" si="469">M3615+M3616</f>
        <v>9.2411160813920558E-4</v>
      </c>
      <c r="N3624" s="63">
        <f t="shared" si="469"/>
        <v>6.0905092213390435E-3</v>
      </c>
    </row>
    <row r="3625" spans="1:14" x14ac:dyDescent="0.25">
      <c r="A3625" s="64" t="s">
        <v>377</v>
      </c>
      <c r="M3625" s="63">
        <f t="shared" ref="M3625:N3625" si="470">M3617</f>
        <v>6.7031814872295134E-2</v>
      </c>
      <c r="N3625" s="63">
        <f t="shared" si="470"/>
        <v>6.9005396127600066E-2</v>
      </c>
    </row>
    <row r="3626" spans="1:14" x14ac:dyDescent="0.25">
      <c r="A3626" s="65" t="s">
        <v>380</v>
      </c>
      <c r="M3626" s="63">
        <f t="shared" ref="M3626:N3626" si="471">M3618+M3619</f>
        <v>0.93204407351956564</v>
      </c>
      <c r="N3626" s="63">
        <f t="shared" si="471"/>
        <v>0.92490409465106094</v>
      </c>
    </row>
    <row r="3627" spans="1:14" x14ac:dyDescent="0.25">
      <c r="A3627"/>
    </row>
    <row r="3628" spans="1:14" x14ac:dyDescent="0.25">
      <c r="A3628" s="60" t="s">
        <v>374</v>
      </c>
      <c r="M3628" s="61">
        <v>4.3723752923562644</v>
      </c>
      <c r="N3628" s="61">
        <v>4.3677447511839924</v>
      </c>
    </row>
    <row r="3629" spans="1:14" x14ac:dyDescent="0.25">
      <c r="A3629"/>
    </row>
    <row r="3630" spans="1:14" x14ac:dyDescent="0.25">
      <c r="A3630" s="71" t="s">
        <v>396</v>
      </c>
      <c r="B3630" s="71" t="s">
        <v>397</v>
      </c>
    </row>
    <row r="3631" spans="1:14" x14ac:dyDescent="0.25">
      <c r="A3631" s="71" t="s">
        <v>398</v>
      </c>
      <c r="B3631" s="71" t="s">
        <v>399</v>
      </c>
    </row>
    <row r="3633" spans="1:14" x14ac:dyDescent="0.25">
      <c r="A3633" s="30" t="s">
        <v>355</v>
      </c>
      <c r="M3633" s="1"/>
      <c r="N3633" s="1"/>
    </row>
    <row r="3635" spans="1:14" x14ac:dyDescent="0.25">
      <c r="M3635" s="10" t="s">
        <v>11</v>
      </c>
      <c r="N3635" s="11" t="s">
        <v>12</v>
      </c>
    </row>
    <row r="3636" spans="1:14" x14ac:dyDescent="0.25">
      <c r="A3636" s="27" t="s">
        <v>185</v>
      </c>
      <c r="M3636" s="13">
        <v>3.8075459122581021E-2</v>
      </c>
      <c r="N3636" s="14">
        <v>4.0928173067284176E-2</v>
      </c>
    </row>
    <row r="3637" spans="1:14" x14ac:dyDescent="0.25">
      <c r="A3637" s="28" t="s">
        <v>186</v>
      </c>
      <c r="M3637" s="15">
        <v>0.13320181253274233</v>
      </c>
      <c r="N3637" s="16">
        <v>0.1092514126020486</v>
      </c>
    </row>
    <row r="3638" spans="1:14" x14ac:dyDescent="0.25">
      <c r="A3638" s="28" t="s">
        <v>77</v>
      </c>
      <c r="M3638" s="15">
        <v>0.40089816341600015</v>
      </c>
      <c r="N3638" s="16">
        <v>0.39308112284442165</v>
      </c>
    </row>
    <row r="3639" spans="1:14" x14ac:dyDescent="0.25">
      <c r="A3639" s="28" t="s">
        <v>187</v>
      </c>
      <c r="M3639" s="15">
        <v>0.3395979013814136</v>
      </c>
      <c r="N3639" s="16">
        <v>0.37418856373029613</v>
      </c>
    </row>
    <row r="3640" spans="1:14" x14ac:dyDescent="0.25">
      <c r="A3640" s="28" t="s">
        <v>188</v>
      </c>
      <c r="M3640" s="15">
        <v>8.8226663547262871E-2</v>
      </c>
      <c r="N3640" s="16">
        <v>8.2550727755949432E-2</v>
      </c>
    </row>
    <row r="3641" spans="1:14" x14ac:dyDescent="0.25">
      <c r="A3641" s="59" t="s">
        <v>248</v>
      </c>
      <c r="M3641" s="17">
        <v>1</v>
      </c>
      <c r="N3641" s="18">
        <v>1</v>
      </c>
    </row>
    <row r="3642" spans="1:14" s="36" customFormat="1" x14ac:dyDescent="0.25">
      <c r="A3642" s="31" t="s">
        <v>249</v>
      </c>
      <c r="B3642"/>
      <c r="C3642"/>
      <c r="D3642"/>
      <c r="E3642"/>
      <c r="F3642"/>
      <c r="G3642"/>
      <c r="H3642"/>
      <c r="I3642"/>
      <c r="J3642"/>
      <c r="K3642"/>
      <c r="L3642"/>
      <c r="M3642" s="32">
        <v>500.0055035128816</v>
      </c>
      <c r="N3642" s="33">
        <v>499.99633251833671</v>
      </c>
    </row>
    <row r="3643" spans="1:14" x14ac:dyDescent="0.25">
      <c r="A3643" s="41" t="s">
        <v>250</v>
      </c>
      <c r="M3643" s="40">
        <v>427</v>
      </c>
      <c r="N3643" s="38">
        <v>409</v>
      </c>
    </row>
    <row r="3645" spans="1:14" x14ac:dyDescent="0.25">
      <c r="A3645" s="62" t="s">
        <v>379</v>
      </c>
      <c r="M3645" s="63">
        <f t="shared" ref="M3645:N3645" si="472">M3636+M3637</f>
        <v>0.17127727165532336</v>
      </c>
      <c r="N3645" s="63">
        <f t="shared" si="472"/>
        <v>0.15017958566933276</v>
      </c>
    </row>
    <row r="3646" spans="1:14" x14ac:dyDescent="0.25">
      <c r="A3646" s="64" t="s">
        <v>377</v>
      </c>
      <c r="M3646" s="63">
        <f t="shared" ref="M3646:N3646" si="473">M3638</f>
        <v>0.40089816341600015</v>
      </c>
      <c r="N3646" s="63">
        <f t="shared" si="473"/>
        <v>0.39308112284442165</v>
      </c>
    </row>
    <row r="3647" spans="1:14" x14ac:dyDescent="0.25">
      <c r="A3647" s="65" t="s">
        <v>380</v>
      </c>
      <c r="M3647" s="63">
        <f t="shared" ref="M3647:N3647" si="474">M3639+M3640</f>
        <v>0.42782456492867649</v>
      </c>
      <c r="N3647" s="63">
        <f t="shared" si="474"/>
        <v>0.45673929148624559</v>
      </c>
    </row>
    <row r="3648" spans="1:14" x14ac:dyDescent="0.25">
      <c r="A3648"/>
    </row>
    <row r="3649" spans="1:14" x14ac:dyDescent="0.25">
      <c r="A3649" s="60" t="s">
        <v>374</v>
      </c>
      <c r="M3649" s="61">
        <v>3.3066984976980329</v>
      </c>
      <c r="N3649" s="61">
        <v>3.3481822605055771</v>
      </c>
    </row>
    <row r="3650" spans="1:14" x14ac:dyDescent="0.25">
      <c r="A3650"/>
    </row>
    <row r="3651" spans="1:14" x14ac:dyDescent="0.25">
      <c r="A3651" s="71" t="s">
        <v>396</v>
      </c>
      <c r="B3651" s="71" t="s">
        <v>397</v>
      </c>
    </row>
    <row r="3652" spans="1:14" x14ac:dyDescent="0.25">
      <c r="A3652" s="71" t="s">
        <v>398</v>
      </c>
      <c r="B3652" s="71" t="s">
        <v>399</v>
      </c>
    </row>
    <row r="3654" spans="1:14" x14ac:dyDescent="0.25">
      <c r="A3654" s="30" t="s">
        <v>602</v>
      </c>
      <c r="M3654" s="1"/>
      <c r="N3654" s="1"/>
    </row>
    <row r="3656" spans="1:14" x14ac:dyDescent="0.25">
      <c r="M3656" s="10" t="s">
        <v>11</v>
      </c>
      <c r="N3656" s="11" t="s">
        <v>12</v>
      </c>
    </row>
    <row r="3657" spans="1:14" x14ac:dyDescent="0.25">
      <c r="A3657" s="27" t="s">
        <v>185</v>
      </c>
      <c r="M3657" s="13">
        <v>6.0378726510504329E-3</v>
      </c>
      <c r="N3657" s="14">
        <v>8.7946855355907402E-3</v>
      </c>
    </row>
    <row r="3658" spans="1:14" x14ac:dyDescent="0.25">
      <c r="A3658" s="28" t="s">
        <v>186</v>
      </c>
      <c r="M3658" s="15">
        <v>1.7620414950936105E-2</v>
      </c>
      <c r="N3658" s="16">
        <v>2.0634625681850996E-2</v>
      </c>
    </row>
    <row r="3659" spans="1:14" x14ac:dyDescent="0.25">
      <c r="A3659" s="28" t="s">
        <v>77</v>
      </c>
      <c r="M3659" s="15">
        <v>0.18982179821439882</v>
      </c>
      <c r="N3659" s="16">
        <v>0.17792795546177614</v>
      </c>
    </row>
    <row r="3660" spans="1:14" x14ac:dyDescent="0.25">
      <c r="A3660" s="28" t="s">
        <v>187</v>
      </c>
      <c r="M3660" s="15">
        <v>0.48869391835733922</v>
      </c>
      <c r="N3660" s="16">
        <v>0.48951826052513808</v>
      </c>
    </row>
    <row r="3661" spans="1:14" x14ac:dyDescent="0.25">
      <c r="A3661" s="28" t="s">
        <v>188</v>
      </c>
      <c r="M3661" s="15">
        <v>0.29782599582627539</v>
      </c>
      <c r="N3661" s="16">
        <v>0.30312447279564392</v>
      </c>
    </row>
    <row r="3662" spans="1:14" x14ac:dyDescent="0.25">
      <c r="A3662" s="59" t="s">
        <v>248</v>
      </c>
      <c r="M3662" s="17">
        <v>1</v>
      </c>
      <c r="N3662" s="18">
        <v>1</v>
      </c>
    </row>
    <row r="3663" spans="1:14" s="36" customFormat="1" x14ac:dyDescent="0.25">
      <c r="A3663" s="31" t="s">
        <v>249</v>
      </c>
      <c r="B3663"/>
      <c r="C3663"/>
      <c r="D3663"/>
      <c r="E3663"/>
      <c r="F3663"/>
      <c r="G3663"/>
      <c r="H3663"/>
      <c r="I3663"/>
      <c r="J3663"/>
      <c r="K3663"/>
      <c r="L3663"/>
      <c r="M3663" s="32">
        <v>500.00550351288177</v>
      </c>
      <c r="N3663" s="33">
        <v>499.99633251833666</v>
      </c>
    </row>
    <row r="3664" spans="1:14" x14ac:dyDescent="0.25">
      <c r="A3664" s="41" t="s">
        <v>250</v>
      </c>
      <c r="M3664" s="40">
        <v>427</v>
      </c>
      <c r="N3664" s="38">
        <v>409</v>
      </c>
    </row>
    <row r="3666" spans="1:14" x14ac:dyDescent="0.25">
      <c r="A3666" s="62" t="s">
        <v>379</v>
      </c>
      <c r="M3666" s="63">
        <f t="shared" ref="M3666:N3666" si="475">M3657+M3658</f>
        <v>2.3658287601986537E-2</v>
      </c>
      <c r="N3666" s="63">
        <f t="shared" si="475"/>
        <v>2.9429311217441738E-2</v>
      </c>
    </row>
    <row r="3667" spans="1:14" x14ac:dyDescent="0.25">
      <c r="A3667" s="64" t="s">
        <v>377</v>
      </c>
      <c r="M3667" s="63">
        <f t="shared" ref="M3667:N3667" si="476">M3659</f>
        <v>0.18982179821439882</v>
      </c>
      <c r="N3667" s="63">
        <f t="shared" si="476"/>
        <v>0.17792795546177614</v>
      </c>
    </row>
    <row r="3668" spans="1:14" x14ac:dyDescent="0.25">
      <c r="A3668" s="65" t="s">
        <v>380</v>
      </c>
      <c r="M3668" s="63">
        <f t="shared" ref="M3668:N3668" si="477">M3660+M3661</f>
        <v>0.78651991418361455</v>
      </c>
      <c r="N3668" s="63">
        <f t="shared" si="477"/>
        <v>0.79264273332078194</v>
      </c>
    </row>
    <row r="3669" spans="1:14" x14ac:dyDescent="0.25">
      <c r="A3669"/>
    </row>
    <row r="3670" spans="1:14" x14ac:dyDescent="0.25">
      <c r="A3670" s="60" t="s">
        <v>374</v>
      </c>
      <c r="M3670" s="61">
        <v>4.0546497497568526</v>
      </c>
      <c r="N3670" s="61">
        <v>4.057543209363395</v>
      </c>
    </row>
    <row r="3671" spans="1:14" x14ac:dyDescent="0.25">
      <c r="A3671"/>
    </row>
    <row r="3672" spans="1:14" x14ac:dyDescent="0.25">
      <c r="A3672" s="71" t="s">
        <v>396</v>
      </c>
      <c r="B3672" s="71" t="s">
        <v>397</v>
      </c>
    </row>
    <row r="3673" spans="1:14" x14ac:dyDescent="0.25">
      <c r="A3673" s="71" t="s">
        <v>398</v>
      </c>
      <c r="B3673" s="71" t="s">
        <v>399</v>
      </c>
    </row>
    <row r="3675" spans="1:14" x14ac:dyDescent="0.25">
      <c r="A3675" s="30" t="s">
        <v>356</v>
      </c>
      <c r="M3675" s="1"/>
      <c r="N3675" s="1"/>
    </row>
    <row r="3677" spans="1:14" x14ac:dyDescent="0.25">
      <c r="M3677" s="10" t="s">
        <v>11</v>
      </c>
      <c r="N3677" s="11" t="s">
        <v>12</v>
      </c>
    </row>
    <row r="3678" spans="1:14" x14ac:dyDescent="0.25">
      <c r="A3678" s="27" t="s">
        <v>185</v>
      </c>
      <c r="M3678" s="13">
        <v>3.2037586471530606E-2</v>
      </c>
      <c r="N3678" s="14">
        <v>4.4996662567207142E-2</v>
      </c>
    </row>
    <row r="3679" spans="1:14" x14ac:dyDescent="0.25">
      <c r="A3679" s="28" t="s">
        <v>186</v>
      </c>
      <c r="M3679" s="15">
        <v>0.1238984020550591</v>
      </c>
      <c r="N3679" s="16">
        <v>0.10113888365929351</v>
      </c>
    </row>
    <row r="3680" spans="1:14" x14ac:dyDescent="0.25">
      <c r="A3680" s="28" t="s">
        <v>77</v>
      </c>
      <c r="M3680" s="15">
        <v>0.34618869534691327</v>
      </c>
      <c r="N3680" s="16">
        <v>0.34640351885221626</v>
      </c>
    </row>
    <row r="3681" spans="1:14" x14ac:dyDescent="0.25">
      <c r="A3681" s="28" t="s">
        <v>187</v>
      </c>
      <c r="M3681" s="15">
        <v>0.36787674702409634</v>
      </c>
      <c r="N3681" s="16">
        <v>0.38025462289454415</v>
      </c>
    </row>
    <row r="3682" spans="1:14" x14ac:dyDescent="0.25">
      <c r="A3682" s="28" t="s">
        <v>188</v>
      </c>
      <c r="M3682" s="15">
        <v>0.12999856910240074</v>
      </c>
      <c r="N3682" s="16">
        <v>0.12720631202673879</v>
      </c>
    </row>
    <row r="3683" spans="1:14" x14ac:dyDescent="0.25">
      <c r="A3683" s="59" t="s">
        <v>248</v>
      </c>
      <c r="M3683" s="17">
        <v>1</v>
      </c>
      <c r="N3683" s="18">
        <v>1</v>
      </c>
    </row>
    <row r="3684" spans="1:14" s="36" customFormat="1" x14ac:dyDescent="0.25">
      <c r="A3684" s="31" t="s">
        <v>249</v>
      </c>
      <c r="M3684" s="32">
        <v>500.00550351288143</v>
      </c>
      <c r="N3684" s="33">
        <v>499.99633251833683</v>
      </c>
    </row>
    <row r="3685" spans="1:14" x14ac:dyDescent="0.25">
      <c r="A3685" s="41" t="s">
        <v>250</v>
      </c>
      <c r="M3685" s="40">
        <v>427</v>
      </c>
      <c r="N3685" s="38">
        <v>409</v>
      </c>
    </row>
    <row r="3687" spans="1:14" x14ac:dyDescent="0.25">
      <c r="A3687" s="62" t="s">
        <v>379</v>
      </c>
      <c r="M3687" s="63">
        <f t="shared" ref="M3687:N3687" si="478">M3678+M3679</f>
        <v>0.15593598852658971</v>
      </c>
      <c r="N3687" s="63">
        <f t="shared" si="478"/>
        <v>0.14613554622650066</v>
      </c>
    </row>
    <row r="3688" spans="1:14" x14ac:dyDescent="0.25">
      <c r="A3688" s="64" t="s">
        <v>377</v>
      </c>
      <c r="M3688" s="63">
        <f t="shared" ref="M3688:N3688" si="479">M3680</f>
        <v>0.34618869534691327</v>
      </c>
      <c r="N3688" s="63">
        <f t="shared" si="479"/>
        <v>0.34640351885221626</v>
      </c>
    </row>
    <row r="3689" spans="1:14" x14ac:dyDescent="0.25">
      <c r="A3689" s="65" t="s">
        <v>380</v>
      </c>
      <c r="M3689" s="63">
        <f t="shared" ref="M3689:N3689" si="480">M3681+M3682</f>
        <v>0.49787531612649705</v>
      </c>
      <c r="N3689" s="63">
        <f t="shared" si="480"/>
        <v>0.50746093492128297</v>
      </c>
    </row>
    <row r="3690" spans="1:14" x14ac:dyDescent="0.25">
      <c r="A3690"/>
    </row>
    <row r="3691" spans="1:14" x14ac:dyDescent="0.25">
      <c r="A3691" s="60" t="s">
        <v>374</v>
      </c>
      <c r="M3691" s="61">
        <v>3.4399003102307764</v>
      </c>
      <c r="N3691" s="61">
        <v>3.4435350381543133</v>
      </c>
    </row>
    <row r="3692" spans="1:14" x14ac:dyDescent="0.25">
      <c r="A3692"/>
    </row>
    <row r="3693" spans="1:14" x14ac:dyDescent="0.25">
      <c r="A3693" s="71" t="s">
        <v>396</v>
      </c>
      <c r="B3693" s="71" t="s">
        <v>397</v>
      </c>
    </row>
    <row r="3694" spans="1:14" x14ac:dyDescent="0.25">
      <c r="A3694" s="71" t="s">
        <v>398</v>
      </c>
      <c r="B3694" s="71" t="s">
        <v>399</v>
      </c>
    </row>
    <row r="3696" spans="1:14" x14ac:dyDescent="0.25">
      <c r="A3696" s="30" t="s">
        <v>357</v>
      </c>
      <c r="M3696" s="1"/>
      <c r="N3696" s="1"/>
    </row>
    <row r="3698" spans="1:14" x14ac:dyDescent="0.25">
      <c r="M3698" s="10" t="s">
        <v>11</v>
      </c>
      <c r="N3698" s="11" t="s">
        <v>12</v>
      </c>
    </row>
    <row r="3699" spans="1:14" x14ac:dyDescent="0.25">
      <c r="A3699" s="27" t="s">
        <v>185</v>
      </c>
      <c r="M3699" s="13">
        <v>8.6809348936908476E-2</v>
      </c>
      <c r="N3699" s="14">
        <v>0.1106157257877199</v>
      </c>
    </row>
    <row r="3700" spans="1:14" x14ac:dyDescent="0.25">
      <c r="A3700" s="28" t="s">
        <v>186</v>
      </c>
      <c r="M3700" s="15">
        <v>0.26264488423663718</v>
      </c>
      <c r="N3700" s="16">
        <v>0.25979652662488961</v>
      </c>
    </row>
    <row r="3701" spans="1:14" x14ac:dyDescent="0.25">
      <c r="A3701" s="28" t="s">
        <v>77</v>
      </c>
      <c r="M3701" s="15">
        <v>0.49688891012206715</v>
      </c>
      <c r="N3701" s="16">
        <v>0.44486267625434878</v>
      </c>
    </row>
    <row r="3702" spans="1:14" x14ac:dyDescent="0.25">
      <c r="A3702" s="28" t="s">
        <v>187</v>
      </c>
      <c r="M3702" s="15">
        <v>0.12975196760129312</v>
      </c>
      <c r="N3702" s="16">
        <v>0.16070411274410346</v>
      </c>
    </row>
    <row r="3703" spans="1:14" x14ac:dyDescent="0.25">
      <c r="A3703" s="28" t="s">
        <v>188</v>
      </c>
      <c r="M3703" s="15">
        <v>2.390488910309415E-2</v>
      </c>
      <c r="N3703" s="16">
        <v>2.4020958588938338E-2</v>
      </c>
    </row>
    <row r="3704" spans="1:14" x14ac:dyDescent="0.25">
      <c r="A3704" s="59" t="s">
        <v>248</v>
      </c>
      <c r="M3704" s="17">
        <v>1</v>
      </c>
      <c r="N3704" s="18">
        <v>1</v>
      </c>
    </row>
    <row r="3705" spans="1:14" s="36" customFormat="1" x14ac:dyDescent="0.25">
      <c r="A3705" s="31" t="s">
        <v>249</v>
      </c>
      <c r="B3705"/>
      <c r="C3705"/>
      <c r="D3705"/>
      <c r="E3705"/>
      <c r="F3705"/>
      <c r="G3705"/>
      <c r="H3705"/>
      <c r="I3705"/>
      <c r="J3705"/>
      <c r="K3705"/>
      <c r="L3705"/>
      <c r="M3705" s="32">
        <v>500.00550351288149</v>
      </c>
      <c r="N3705" s="33">
        <v>499.99633251833671</v>
      </c>
    </row>
    <row r="3706" spans="1:14" x14ac:dyDescent="0.25">
      <c r="A3706" s="41" t="s">
        <v>250</v>
      </c>
      <c r="M3706" s="40">
        <v>427</v>
      </c>
      <c r="N3706" s="38">
        <v>409</v>
      </c>
    </row>
    <row r="3708" spans="1:14" x14ac:dyDescent="0.25">
      <c r="A3708" s="62" t="s">
        <v>379</v>
      </c>
      <c r="M3708" s="63">
        <f t="shared" ref="M3708:N3708" si="481">M3699+M3700</f>
        <v>0.34945423317354563</v>
      </c>
      <c r="N3708" s="63">
        <f t="shared" si="481"/>
        <v>0.3704122524126095</v>
      </c>
    </row>
    <row r="3709" spans="1:14" x14ac:dyDescent="0.25">
      <c r="A3709" s="64" t="s">
        <v>377</v>
      </c>
      <c r="M3709" s="63">
        <f t="shared" ref="M3709:N3709" si="482">M3701</f>
        <v>0.49688891012206715</v>
      </c>
      <c r="N3709" s="63">
        <f t="shared" si="482"/>
        <v>0.44486267625434878</v>
      </c>
    </row>
    <row r="3710" spans="1:14" x14ac:dyDescent="0.25">
      <c r="A3710" s="65" t="s">
        <v>380</v>
      </c>
      <c r="M3710" s="63">
        <f t="shared" ref="M3710:N3710" si="483">M3702+M3703</f>
        <v>0.15365685670438728</v>
      </c>
      <c r="N3710" s="63">
        <f t="shared" si="483"/>
        <v>0.18472507133304178</v>
      </c>
    </row>
    <row r="3711" spans="1:14" x14ac:dyDescent="0.25">
      <c r="A3711"/>
    </row>
    <row r="3712" spans="1:14" x14ac:dyDescent="0.25">
      <c r="A3712" s="60" t="s">
        <v>374</v>
      </c>
      <c r="M3712" s="61">
        <v>2.7412981636970279</v>
      </c>
      <c r="N3712" s="61">
        <v>2.7277180517216486</v>
      </c>
    </row>
    <row r="3713" spans="1:14" x14ac:dyDescent="0.25">
      <c r="A3713"/>
    </row>
    <row r="3714" spans="1:14" x14ac:dyDescent="0.25">
      <c r="A3714" s="71" t="s">
        <v>396</v>
      </c>
      <c r="B3714" s="71" t="s">
        <v>397</v>
      </c>
    </row>
    <row r="3715" spans="1:14" x14ac:dyDescent="0.25">
      <c r="A3715" s="71" t="s">
        <v>398</v>
      </c>
      <c r="B3715" s="71" t="s">
        <v>399</v>
      </c>
    </row>
    <row r="3717" spans="1:14" x14ac:dyDescent="0.25">
      <c r="A3717" s="30" t="s">
        <v>358</v>
      </c>
      <c r="M3717" s="1"/>
      <c r="N3717" s="1"/>
    </row>
    <row r="3719" spans="1:14" x14ac:dyDescent="0.25">
      <c r="M3719" s="10" t="s">
        <v>11</v>
      </c>
      <c r="N3719" s="11" t="s">
        <v>12</v>
      </c>
    </row>
    <row r="3720" spans="1:14" x14ac:dyDescent="0.25">
      <c r="A3720" s="27" t="s">
        <v>185</v>
      </c>
      <c r="M3720" s="13">
        <v>4.873388981432749E-2</v>
      </c>
      <c r="N3720" s="14">
        <v>8.8287933652325193E-2</v>
      </c>
    </row>
    <row r="3721" spans="1:14" x14ac:dyDescent="0.25">
      <c r="A3721" s="28" t="s">
        <v>186</v>
      </c>
      <c r="M3721" s="15">
        <v>0.19074590982253806</v>
      </c>
      <c r="N3721" s="16">
        <v>0.16372491729768199</v>
      </c>
    </row>
    <row r="3722" spans="1:14" x14ac:dyDescent="0.25">
      <c r="A3722" s="28" t="s">
        <v>77</v>
      </c>
      <c r="M3722" s="15">
        <v>0.46620634386459953</v>
      </c>
      <c r="N3722" s="16">
        <v>0.43165842292241718</v>
      </c>
    </row>
    <row r="3723" spans="1:14" x14ac:dyDescent="0.25">
      <c r="A3723" s="28" t="s">
        <v>187</v>
      </c>
      <c r="M3723" s="15">
        <v>0.25531428576781473</v>
      </c>
      <c r="N3723" s="16">
        <v>0.25475370234989497</v>
      </c>
    </row>
    <row r="3724" spans="1:14" x14ac:dyDescent="0.25">
      <c r="A3724" s="28" t="s">
        <v>188</v>
      </c>
      <c r="M3724" s="15">
        <v>3.8999570730720225E-2</v>
      </c>
      <c r="N3724" s="16">
        <v>6.1575023777680579E-2</v>
      </c>
    </row>
    <row r="3725" spans="1:14" x14ac:dyDescent="0.25">
      <c r="A3725" s="59" t="s">
        <v>248</v>
      </c>
      <c r="M3725" s="17">
        <v>1</v>
      </c>
      <c r="N3725" s="18">
        <v>1</v>
      </c>
    </row>
    <row r="3726" spans="1:14" s="36" customFormat="1" x14ac:dyDescent="0.25">
      <c r="A3726" s="31" t="s">
        <v>249</v>
      </c>
      <c r="B3726"/>
      <c r="C3726"/>
      <c r="D3726"/>
      <c r="E3726"/>
      <c r="F3726"/>
      <c r="G3726"/>
      <c r="H3726"/>
      <c r="I3726"/>
      <c r="J3726"/>
      <c r="K3726"/>
      <c r="L3726"/>
      <c r="M3726" s="32">
        <v>500.0055035128816</v>
      </c>
      <c r="N3726" s="33">
        <v>499.99633251833683</v>
      </c>
    </row>
    <row r="3727" spans="1:14" x14ac:dyDescent="0.25">
      <c r="A3727" s="41" t="s">
        <v>250</v>
      </c>
      <c r="M3727" s="40">
        <v>427</v>
      </c>
      <c r="N3727" s="38">
        <v>409</v>
      </c>
    </row>
    <row r="3729" spans="1:14" x14ac:dyDescent="0.25">
      <c r="A3729" s="62" t="s">
        <v>379</v>
      </c>
      <c r="M3729" s="63">
        <f t="shared" ref="M3729:N3729" si="484">M3720+M3721</f>
        <v>0.23947979963686555</v>
      </c>
      <c r="N3729" s="63">
        <f t="shared" si="484"/>
        <v>0.25201285095000719</v>
      </c>
    </row>
    <row r="3730" spans="1:14" x14ac:dyDescent="0.25">
      <c r="A3730" s="64" t="s">
        <v>377</v>
      </c>
      <c r="M3730" s="63">
        <f t="shared" ref="M3730:N3730" si="485">M3722</f>
        <v>0.46620634386459953</v>
      </c>
      <c r="N3730" s="63">
        <f t="shared" si="485"/>
        <v>0.43165842292241718</v>
      </c>
    </row>
    <row r="3731" spans="1:14" x14ac:dyDescent="0.25">
      <c r="A3731" s="65" t="s">
        <v>380</v>
      </c>
      <c r="M3731" s="63">
        <f t="shared" ref="M3731:N3731" si="486">M3723+M3724</f>
        <v>0.29431385649853498</v>
      </c>
      <c r="N3731" s="63">
        <f t="shared" si="486"/>
        <v>0.31632872612757557</v>
      </c>
    </row>
    <row r="3732" spans="1:14" x14ac:dyDescent="0.25">
      <c r="A3732"/>
    </row>
    <row r="3733" spans="1:14" x14ac:dyDescent="0.25">
      <c r="A3733" s="60" t="s">
        <v>374</v>
      </c>
      <c r="M3733" s="61">
        <v>3.0450997377780609</v>
      </c>
      <c r="N3733" s="61">
        <v>3.0376029653029226</v>
      </c>
    </row>
    <row r="3734" spans="1:14" x14ac:dyDescent="0.25">
      <c r="A3734"/>
    </row>
    <row r="3735" spans="1:14" x14ac:dyDescent="0.25">
      <c r="A3735" s="71" t="s">
        <v>396</v>
      </c>
      <c r="B3735" s="71" t="s">
        <v>397</v>
      </c>
    </row>
    <row r="3736" spans="1:14" x14ac:dyDescent="0.25">
      <c r="A3736" s="71" t="s">
        <v>398</v>
      </c>
      <c r="B3736" s="71" t="s">
        <v>399</v>
      </c>
    </row>
    <row r="3738" spans="1:14" x14ac:dyDescent="0.25">
      <c r="A3738" s="30" t="s">
        <v>359</v>
      </c>
      <c r="M3738" s="1"/>
      <c r="N3738" s="1"/>
    </row>
    <row r="3740" spans="1:14" x14ac:dyDescent="0.25">
      <c r="M3740" s="10" t="s">
        <v>11</v>
      </c>
      <c r="N3740" s="11" t="s">
        <v>12</v>
      </c>
    </row>
    <row r="3741" spans="1:14" x14ac:dyDescent="0.25">
      <c r="A3741" s="27" t="s">
        <v>185</v>
      </c>
      <c r="M3741" s="13">
        <v>0.11373317436552784</v>
      </c>
      <c r="N3741" s="14">
        <v>0.12888725345173702</v>
      </c>
    </row>
    <row r="3742" spans="1:14" x14ac:dyDescent="0.25">
      <c r="A3742" s="28" t="s">
        <v>186</v>
      </c>
      <c r="M3742" s="15">
        <v>0.25968824230740323</v>
      </c>
      <c r="N3742" s="16">
        <v>0.22427670618610893</v>
      </c>
    </row>
    <row r="3743" spans="1:14" x14ac:dyDescent="0.25">
      <c r="A3743" s="28" t="s">
        <v>77</v>
      </c>
      <c r="M3743" s="15">
        <v>0.44809272591144833</v>
      </c>
      <c r="N3743" s="16">
        <v>0.45940679271486057</v>
      </c>
    </row>
    <row r="3744" spans="1:14" x14ac:dyDescent="0.25">
      <c r="A3744" s="28" t="s">
        <v>187</v>
      </c>
      <c r="M3744" s="15">
        <v>0.13973288818600804</v>
      </c>
      <c r="N3744" s="16">
        <v>0.14547783969075587</v>
      </c>
    </row>
    <row r="3745" spans="1:14" x14ac:dyDescent="0.25">
      <c r="A3745" s="28" t="s">
        <v>188</v>
      </c>
      <c r="M3745" s="15">
        <v>3.8752969229612647E-2</v>
      </c>
      <c r="N3745" s="16">
        <v>4.195140795653763E-2</v>
      </c>
    </row>
    <row r="3746" spans="1:14" x14ac:dyDescent="0.25">
      <c r="A3746" s="59" t="s">
        <v>248</v>
      </c>
      <c r="M3746" s="17">
        <v>1</v>
      </c>
      <c r="N3746" s="18">
        <v>1</v>
      </c>
    </row>
    <row r="3747" spans="1:14" s="36" customFormat="1" x14ac:dyDescent="0.25">
      <c r="A3747" s="31" t="s">
        <v>249</v>
      </c>
      <c r="B3747"/>
      <c r="C3747"/>
      <c r="D3747"/>
      <c r="E3747"/>
      <c r="F3747"/>
      <c r="G3747"/>
      <c r="H3747"/>
      <c r="I3747"/>
      <c r="J3747"/>
      <c r="K3747"/>
      <c r="L3747"/>
      <c r="M3747" s="32">
        <v>500.00550351288143</v>
      </c>
      <c r="N3747" s="33">
        <v>499.99633251833683</v>
      </c>
    </row>
    <row r="3748" spans="1:14" x14ac:dyDescent="0.25">
      <c r="A3748" s="41" t="s">
        <v>250</v>
      </c>
      <c r="M3748" s="40">
        <v>427</v>
      </c>
      <c r="N3748" s="38">
        <v>409</v>
      </c>
    </row>
    <row r="3750" spans="1:14" x14ac:dyDescent="0.25">
      <c r="A3750" s="62" t="s">
        <v>379</v>
      </c>
      <c r="M3750" s="63">
        <f t="shared" ref="M3750:N3750" si="487">M3741+M3742</f>
        <v>0.37342141667293105</v>
      </c>
      <c r="N3750" s="63">
        <f t="shared" si="487"/>
        <v>0.35316395963784597</v>
      </c>
    </row>
    <row r="3751" spans="1:14" x14ac:dyDescent="0.25">
      <c r="A3751" s="64" t="s">
        <v>377</v>
      </c>
      <c r="M3751" s="63">
        <f t="shared" ref="M3751:N3751" si="488">M3743</f>
        <v>0.44809272591144833</v>
      </c>
      <c r="N3751" s="63">
        <f t="shared" si="488"/>
        <v>0.45940679271486057</v>
      </c>
    </row>
    <row r="3752" spans="1:14" x14ac:dyDescent="0.25">
      <c r="A3752" s="65" t="s">
        <v>380</v>
      </c>
      <c r="M3752" s="63">
        <f t="shared" ref="M3752:N3752" si="489">M3744+M3745</f>
        <v>0.17848585741562067</v>
      </c>
      <c r="N3752" s="63">
        <f t="shared" si="489"/>
        <v>0.18742924764729349</v>
      </c>
    </row>
    <row r="3753" spans="1:14" x14ac:dyDescent="0.25">
      <c r="A3753"/>
    </row>
    <row r="3754" spans="1:14" x14ac:dyDescent="0.25">
      <c r="A3754" s="60" t="s">
        <v>374</v>
      </c>
      <c r="M3754" s="61">
        <v>2.7300842356067765</v>
      </c>
      <c r="N3754" s="61">
        <v>2.7473294425142485</v>
      </c>
    </row>
    <row r="3755" spans="1:14" x14ac:dyDescent="0.25">
      <c r="A3755"/>
    </row>
    <row r="3756" spans="1:14" x14ac:dyDescent="0.25">
      <c r="A3756" s="71" t="s">
        <v>396</v>
      </c>
      <c r="B3756" s="71" t="s">
        <v>397</v>
      </c>
    </row>
    <row r="3757" spans="1:14" x14ac:dyDescent="0.25">
      <c r="A3757" s="71" t="s">
        <v>398</v>
      </c>
      <c r="B3757" s="71" t="s">
        <v>399</v>
      </c>
    </row>
    <row r="3759" spans="1:14" x14ac:dyDescent="0.25">
      <c r="A3759" s="30" t="s">
        <v>360</v>
      </c>
      <c r="M3759" s="1"/>
      <c r="N3759" s="1"/>
    </row>
    <row r="3761" spans="1:14" x14ac:dyDescent="0.25">
      <c r="M3761" s="10" t="s">
        <v>11</v>
      </c>
      <c r="N3761" s="11" t="s">
        <v>12</v>
      </c>
    </row>
    <row r="3762" spans="1:14" x14ac:dyDescent="0.25">
      <c r="A3762" s="27" t="s">
        <v>185</v>
      </c>
      <c r="M3762" s="13">
        <v>4.9904602923574307E-2</v>
      </c>
      <c r="N3762" s="14">
        <v>7.7471228395318392E-2</v>
      </c>
    </row>
    <row r="3763" spans="1:14" x14ac:dyDescent="0.25">
      <c r="A3763" s="28" t="s">
        <v>186</v>
      </c>
      <c r="M3763" s="15">
        <v>0.159385833458039</v>
      </c>
      <c r="N3763" s="16">
        <v>0.13835187055161799</v>
      </c>
    </row>
    <row r="3764" spans="1:14" x14ac:dyDescent="0.25">
      <c r="A3764" s="28" t="s">
        <v>77</v>
      </c>
      <c r="M3764" s="15">
        <v>0.40749153346555711</v>
      </c>
      <c r="N3764" s="16">
        <v>0.39310557290151249</v>
      </c>
    </row>
    <row r="3765" spans="1:14" x14ac:dyDescent="0.25">
      <c r="A3765" s="28" t="s">
        <v>187</v>
      </c>
      <c r="M3765" s="15">
        <v>0.28802938234637704</v>
      </c>
      <c r="N3765" s="16">
        <v>0.31765636422761034</v>
      </c>
    </row>
    <row r="3766" spans="1:14" x14ac:dyDescent="0.25">
      <c r="A3766" s="28" t="s">
        <v>188</v>
      </c>
      <c r="M3766" s="15">
        <v>9.5188647806452545E-2</v>
      </c>
      <c r="N3766" s="16">
        <v>7.3414963923940868E-2</v>
      </c>
    </row>
    <row r="3767" spans="1:14" x14ac:dyDescent="0.25">
      <c r="A3767" s="59" t="s">
        <v>248</v>
      </c>
      <c r="M3767" s="17">
        <v>1</v>
      </c>
      <c r="N3767" s="18">
        <v>1</v>
      </c>
    </row>
    <row r="3768" spans="1:14" s="36" customFormat="1" x14ac:dyDescent="0.25">
      <c r="A3768" s="31" t="s">
        <v>249</v>
      </c>
      <c r="B3768"/>
      <c r="C3768"/>
      <c r="D3768"/>
      <c r="E3768"/>
      <c r="F3768"/>
      <c r="G3768"/>
      <c r="H3768"/>
      <c r="I3768"/>
      <c r="J3768"/>
      <c r="K3768"/>
      <c r="L3768"/>
      <c r="M3768" s="32">
        <v>500.00550351288149</v>
      </c>
      <c r="N3768" s="33">
        <v>499.99633251833677</v>
      </c>
    </row>
    <row r="3769" spans="1:14" x14ac:dyDescent="0.25">
      <c r="A3769" s="41" t="s">
        <v>250</v>
      </c>
      <c r="M3769" s="40">
        <v>427</v>
      </c>
      <c r="N3769" s="38">
        <v>409</v>
      </c>
    </row>
    <row r="3771" spans="1:14" x14ac:dyDescent="0.25">
      <c r="A3771" s="62" t="s">
        <v>379</v>
      </c>
      <c r="M3771" s="63">
        <f t="shared" ref="M3771:N3771" si="490">M3762+M3763</f>
        <v>0.20929043638161332</v>
      </c>
      <c r="N3771" s="63">
        <f t="shared" si="490"/>
        <v>0.21582309894693638</v>
      </c>
    </row>
    <row r="3772" spans="1:14" x14ac:dyDescent="0.25">
      <c r="A3772" s="64" t="s">
        <v>377</v>
      </c>
      <c r="M3772" s="63">
        <f t="shared" ref="M3772:N3772" si="491">M3764</f>
        <v>0.40749153346555711</v>
      </c>
      <c r="N3772" s="63">
        <f t="shared" si="491"/>
        <v>0.39310557290151249</v>
      </c>
    </row>
    <row r="3773" spans="1:14" x14ac:dyDescent="0.25">
      <c r="A3773" s="65" t="s">
        <v>380</v>
      </c>
      <c r="M3773" s="63">
        <f t="shared" ref="M3773:N3773" si="492">M3765+M3766</f>
        <v>0.38321803015282957</v>
      </c>
      <c r="N3773" s="63">
        <f t="shared" si="492"/>
        <v>0.39107132815155121</v>
      </c>
    </row>
    <row r="3774" spans="1:14" x14ac:dyDescent="0.25">
      <c r="A3774"/>
    </row>
    <row r="3775" spans="1:14" x14ac:dyDescent="0.25">
      <c r="A3775" s="60" t="s">
        <v>374</v>
      </c>
      <c r="M3775" s="61">
        <v>3.2192116386540945</v>
      </c>
      <c r="N3775" s="61">
        <v>3.1711919647332394</v>
      </c>
    </row>
    <row r="3776" spans="1:14" x14ac:dyDescent="0.25">
      <c r="A3776"/>
    </row>
    <row r="3777" spans="1:14" x14ac:dyDescent="0.25">
      <c r="A3777" s="71" t="s">
        <v>396</v>
      </c>
      <c r="B3777" s="71" t="s">
        <v>397</v>
      </c>
    </row>
    <row r="3778" spans="1:14" x14ac:dyDescent="0.25">
      <c r="A3778" s="71" t="s">
        <v>398</v>
      </c>
      <c r="B3778" s="71" t="s">
        <v>399</v>
      </c>
    </row>
    <row r="3780" spans="1:14" x14ac:dyDescent="0.25">
      <c r="A3780" s="30" t="s">
        <v>361</v>
      </c>
      <c r="M3780" s="1"/>
      <c r="N3780" s="1"/>
    </row>
    <row r="3782" spans="1:14" x14ac:dyDescent="0.25">
      <c r="M3782" s="10" t="s">
        <v>11</v>
      </c>
      <c r="N3782" s="11" t="s">
        <v>12</v>
      </c>
    </row>
    <row r="3783" spans="1:14" x14ac:dyDescent="0.25">
      <c r="A3783" s="27" t="s">
        <v>201</v>
      </c>
      <c r="M3783" s="13">
        <v>6.1980348225675164E-2</v>
      </c>
      <c r="N3783" s="14">
        <v>5.7506534277757607E-2</v>
      </c>
    </row>
    <row r="3784" spans="1:14" x14ac:dyDescent="0.25">
      <c r="A3784" s="28" t="s">
        <v>202</v>
      </c>
      <c r="M3784" s="15">
        <v>0.17657533980305121</v>
      </c>
      <c r="N3784" s="16">
        <v>0.16169067254772057</v>
      </c>
    </row>
    <row r="3785" spans="1:14" x14ac:dyDescent="0.25">
      <c r="A3785" s="28" t="s">
        <v>77</v>
      </c>
      <c r="M3785" s="15">
        <v>0.41864316715951877</v>
      </c>
      <c r="N3785" s="16">
        <v>0.41745538475832317</v>
      </c>
    </row>
    <row r="3786" spans="1:14" x14ac:dyDescent="0.25">
      <c r="A3786" s="28" t="s">
        <v>203</v>
      </c>
      <c r="M3786" s="15">
        <v>0.28174490819421899</v>
      </c>
      <c r="N3786" s="16">
        <v>0.28654611158517046</v>
      </c>
    </row>
    <row r="3787" spans="1:14" x14ac:dyDescent="0.25">
      <c r="A3787" s="28" t="s">
        <v>204</v>
      </c>
      <c r="M3787" s="15">
        <v>6.1056236617535953E-2</v>
      </c>
      <c r="N3787" s="16">
        <v>7.680129683102821E-2</v>
      </c>
    </row>
    <row r="3788" spans="1:14" x14ac:dyDescent="0.25">
      <c r="A3788" s="59" t="s">
        <v>248</v>
      </c>
      <c r="M3788" s="17">
        <v>1</v>
      </c>
      <c r="N3788" s="18">
        <v>1</v>
      </c>
    </row>
    <row r="3789" spans="1:14" s="36" customFormat="1" x14ac:dyDescent="0.25">
      <c r="A3789" s="31" t="s">
        <v>249</v>
      </c>
      <c r="B3789"/>
      <c r="C3789"/>
      <c r="D3789"/>
      <c r="E3789"/>
      <c r="F3789"/>
      <c r="G3789"/>
      <c r="H3789"/>
      <c r="I3789"/>
      <c r="J3789"/>
      <c r="K3789"/>
      <c r="L3789"/>
      <c r="M3789" s="32">
        <v>500.00550351288149</v>
      </c>
      <c r="N3789" s="33">
        <v>499.99633251833671</v>
      </c>
    </row>
    <row r="3790" spans="1:14" x14ac:dyDescent="0.25">
      <c r="A3790" s="41" t="s">
        <v>250</v>
      </c>
      <c r="M3790" s="40">
        <v>427</v>
      </c>
      <c r="N3790" s="38">
        <v>409</v>
      </c>
    </row>
    <row r="3792" spans="1:14" x14ac:dyDescent="0.25">
      <c r="A3792" s="62" t="s">
        <v>385</v>
      </c>
      <c r="M3792" s="63">
        <f t="shared" ref="M3792:N3792" si="493">M3783+M3784</f>
        <v>0.23855568802872637</v>
      </c>
      <c r="N3792" s="63">
        <f t="shared" si="493"/>
        <v>0.21919720682547816</v>
      </c>
    </row>
    <row r="3793" spans="1:14" x14ac:dyDescent="0.25">
      <c r="A3793" s="64" t="s">
        <v>391</v>
      </c>
      <c r="M3793" s="63">
        <f t="shared" ref="M3793:N3793" si="494">M3785</f>
        <v>0.41864316715951877</v>
      </c>
      <c r="N3793" s="63">
        <f t="shared" si="494"/>
        <v>0.41745538475832317</v>
      </c>
    </row>
    <row r="3794" spans="1:14" x14ac:dyDescent="0.25">
      <c r="A3794" s="65" t="s">
        <v>380</v>
      </c>
      <c r="M3794" s="63">
        <f t="shared" ref="M3794:N3794" si="495">M3786+M3787</f>
        <v>0.34280114481175494</v>
      </c>
      <c r="N3794" s="63">
        <f t="shared" si="495"/>
        <v>0.36334740841619867</v>
      </c>
    </row>
    <row r="3795" spans="1:14" x14ac:dyDescent="0.25">
      <c r="A3795"/>
    </row>
    <row r="3796" spans="1:14" x14ac:dyDescent="0.25">
      <c r="A3796" s="60" t="s">
        <v>374</v>
      </c>
      <c r="M3796" s="61">
        <v>3.1033213451748889</v>
      </c>
      <c r="N3796" s="61">
        <v>3.1634449641439901</v>
      </c>
    </row>
    <row r="3797" spans="1:14" x14ac:dyDescent="0.25">
      <c r="A3797"/>
    </row>
    <row r="3798" spans="1:14" x14ac:dyDescent="0.25">
      <c r="A3798" s="71" t="s">
        <v>396</v>
      </c>
      <c r="B3798" s="71" t="s">
        <v>397</v>
      </c>
    </row>
    <row r="3799" spans="1:14" x14ac:dyDescent="0.25">
      <c r="A3799" s="71" t="s">
        <v>398</v>
      </c>
      <c r="B3799" s="71" t="s">
        <v>399</v>
      </c>
    </row>
    <row r="3801" spans="1:14" x14ac:dyDescent="0.25">
      <c r="A3801" s="30" t="s">
        <v>362</v>
      </c>
      <c r="M3801" s="1"/>
      <c r="N3801" s="1"/>
    </row>
    <row r="3803" spans="1:14" x14ac:dyDescent="0.25">
      <c r="M3803" s="10" t="s">
        <v>11</v>
      </c>
      <c r="N3803" s="11" t="s">
        <v>12</v>
      </c>
    </row>
    <row r="3804" spans="1:14" x14ac:dyDescent="0.25">
      <c r="A3804" s="27" t="s">
        <v>201</v>
      </c>
      <c r="M3804" s="13">
        <v>5.2923539249099517E-2</v>
      </c>
      <c r="N3804" s="14">
        <v>4.4314505974371504E-2</v>
      </c>
    </row>
    <row r="3805" spans="1:14" x14ac:dyDescent="0.25">
      <c r="A3805" s="28" t="s">
        <v>202</v>
      </c>
      <c r="M3805" s="15">
        <v>0.13153789642128036</v>
      </c>
      <c r="N3805" s="16">
        <v>0.13597654750523863</v>
      </c>
    </row>
    <row r="3806" spans="1:14" x14ac:dyDescent="0.25">
      <c r="A3806" s="28" t="s">
        <v>77</v>
      </c>
      <c r="M3806" s="15">
        <v>0.36898516573705187</v>
      </c>
      <c r="N3806" s="16">
        <v>0.39141240644796871</v>
      </c>
    </row>
    <row r="3807" spans="1:14" x14ac:dyDescent="0.25">
      <c r="A3807" s="28" t="s">
        <v>203</v>
      </c>
      <c r="M3807" s="15">
        <v>0.33232702122482516</v>
      </c>
      <c r="N3807" s="16">
        <v>0.31293016819194258</v>
      </c>
    </row>
    <row r="3808" spans="1:14" x14ac:dyDescent="0.25">
      <c r="A3808" s="28" t="s">
        <v>204</v>
      </c>
      <c r="M3808" s="15">
        <v>0.11422637736774305</v>
      </c>
      <c r="N3808" s="16">
        <v>0.11536637188047853</v>
      </c>
    </row>
    <row r="3809" spans="1:14" x14ac:dyDescent="0.25">
      <c r="A3809" s="59" t="s">
        <v>248</v>
      </c>
      <c r="M3809" s="17">
        <v>1</v>
      </c>
      <c r="N3809" s="18">
        <v>1</v>
      </c>
    </row>
    <row r="3810" spans="1:14" s="36" customFormat="1" x14ac:dyDescent="0.25">
      <c r="A3810" s="31" t="s">
        <v>249</v>
      </c>
      <c r="B3810"/>
      <c r="C3810"/>
      <c r="D3810"/>
      <c r="E3810"/>
      <c r="F3810"/>
      <c r="G3810"/>
      <c r="H3810"/>
      <c r="I3810"/>
      <c r="J3810"/>
      <c r="K3810"/>
      <c r="L3810"/>
      <c r="M3810" s="32">
        <v>500.00550351288143</v>
      </c>
      <c r="N3810" s="33">
        <v>499.99633251833677</v>
      </c>
    </row>
    <row r="3811" spans="1:14" x14ac:dyDescent="0.25">
      <c r="A3811" s="41" t="s">
        <v>250</v>
      </c>
      <c r="M3811" s="40">
        <v>427</v>
      </c>
      <c r="N3811" s="38">
        <v>409</v>
      </c>
    </row>
    <row r="3813" spans="1:14" x14ac:dyDescent="0.25">
      <c r="A3813" s="62" t="s">
        <v>385</v>
      </c>
      <c r="M3813" s="63">
        <f t="shared" ref="M3813:N3813" si="496">M3804+M3805</f>
        <v>0.18446143567037987</v>
      </c>
      <c r="N3813" s="63">
        <f t="shared" si="496"/>
        <v>0.18029105347961014</v>
      </c>
    </row>
    <row r="3814" spans="1:14" x14ac:dyDescent="0.25">
      <c r="A3814" s="64" t="s">
        <v>391</v>
      </c>
      <c r="M3814" s="63">
        <f t="shared" ref="M3814:N3814" si="497">M3806</f>
        <v>0.36898516573705187</v>
      </c>
      <c r="N3814" s="63">
        <f t="shared" si="497"/>
        <v>0.39141240644796871</v>
      </c>
    </row>
    <row r="3815" spans="1:14" x14ac:dyDescent="0.25">
      <c r="A3815" s="65" t="s">
        <v>380</v>
      </c>
      <c r="M3815" s="63">
        <f t="shared" ref="M3815:N3815" si="498">M3807+M3808</f>
        <v>0.44655339859256821</v>
      </c>
      <c r="N3815" s="63">
        <f t="shared" si="498"/>
        <v>0.42829654007242113</v>
      </c>
    </row>
    <row r="3816" spans="1:14" x14ac:dyDescent="0.25">
      <c r="A3816"/>
    </row>
    <row r="3817" spans="1:14" x14ac:dyDescent="0.25">
      <c r="A3817" s="60" t="s">
        <v>374</v>
      </c>
      <c r="M3817" s="61">
        <v>3.3233948010408345</v>
      </c>
      <c r="N3817" s="61">
        <v>3.3190573524989189</v>
      </c>
    </row>
    <row r="3818" spans="1:14" x14ac:dyDescent="0.25">
      <c r="A3818"/>
    </row>
    <row r="3819" spans="1:14" x14ac:dyDescent="0.25">
      <c r="A3819" s="71" t="s">
        <v>396</v>
      </c>
      <c r="B3819" s="71" t="s">
        <v>397</v>
      </c>
    </row>
    <row r="3820" spans="1:14" x14ac:dyDescent="0.25">
      <c r="A3820" s="71" t="s">
        <v>398</v>
      </c>
      <c r="B3820" s="71" t="s">
        <v>399</v>
      </c>
    </row>
    <row r="3822" spans="1:14" x14ac:dyDescent="0.25">
      <c r="A3822" s="30" t="s">
        <v>363</v>
      </c>
      <c r="M3822" s="1"/>
      <c r="N3822" s="1"/>
    </row>
    <row r="3824" spans="1:14" x14ac:dyDescent="0.25">
      <c r="M3824" s="10" t="s">
        <v>11</v>
      </c>
      <c r="N3824" s="11" t="s">
        <v>12</v>
      </c>
    </row>
    <row r="3825" spans="1:14" x14ac:dyDescent="0.25">
      <c r="A3825" s="27" t="s">
        <v>201</v>
      </c>
      <c r="M3825" s="13">
        <v>4.2018507056245449E-2</v>
      </c>
      <c r="N3825" s="14">
        <v>4.8711848742166858E-2</v>
      </c>
    </row>
    <row r="3826" spans="1:14" x14ac:dyDescent="0.25">
      <c r="A3826" s="28" t="s">
        <v>202</v>
      </c>
      <c r="M3826" s="15">
        <v>0.11625890768883786</v>
      </c>
      <c r="N3826" s="16">
        <v>0.12279674423039796</v>
      </c>
    </row>
    <row r="3827" spans="1:14" x14ac:dyDescent="0.25">
      <c r="A3827" s="28" t="s">
        <v>77</v>
      </c>
      <c r="M3827" s="15">
        <v>0.44322556636964466</v>
      </c>
      <c r="N3827" s="16">
        <v>0.4103416406477306</v>
      </c>
    </row>
    <row r="3828" spans="1:14" x14ac:dyDescent="0.25">
      <c r="A3828" s="28" t="s">
        <v>203</v>
      </c>
      <c r="M3828" s="15">
        <v>0.28821368945119347</v>
      </c>
      <c r="N3828" s="16">
        <v>0.2922955425100916</v>
      </c>
    </row>
    <row r="3829" spans="1:14" x14ac:dyDescent="0.25">
      <c r="A3829" s="28" t="s">
        <v>204</v>
      </c>
      <c r="M3829" s="15">
        <v>0.11028332943407863</v>
      </c>
      <c r="N3829" s="16">
        <v>0.12585422386961295</v>
      </c>
    </row>
    <row r="3830" spans="1:14" x14ac:dyDescent="0.25">
      <c r="A3830" s="59" t="s">
        <v>248</v>
      </c>
      <c r="M3830" s="17">
        <v>1</v>
      </c>
      <c r="N3830" s="18">
        <v>1</v>
      </c>
    </row>
    <row r="3831" spans="1:14" s="36" customFormat="1" x14ac:dyDescent="0.25">
      <c r="A3831" s="31" t="s">
        <v>249</v>
      </c>
      <c r="B3831"/>
      <c r="C3831"/>
      <c r="D3831"/>
      <c r="E3831"/>
      <c r="F3831"/>
      <c r="G3831"/>
      <c r="H3831"/>
      <c r="I3831"/>
      <c r="J3831"/>
      <c r="K3831"/>
      <c r="L3831"/>
      <c r="M3831" s="32">
        <v>500.00550351288149</v>
      </c>
      <c r="N3831" s="33">
        <v>499.99633251833683</v>
      </c>
    </row>
    <row r="3832" spans="1:14" x14ac:dyDescent="0.25">
      <c r="A3832" s="41" t="s">
        <v>250</v>
      </c>
      <c r="M3832" s="40">
        <v>427</v>
      </c>
      <c r="N3832" s="38">
        <v>409</v>
      </c>
    </row>
    <row r="3834" spans="1:14" x14ac:dyDescent="0.25">
      <c r="A3834" s="62" t="s">
        <v>385</v>
      </c>
      <c r="M3834" s="63">
        <f t="shared" ref="M3834:N3834" si="499">M3825+M3826</f>
        <v>0.15827741474508331</v>
      </c>
      <c r="N3834" s="63">
        <f t="shared" si="499"/>
        <v>0.17150859297256482</v>
      </c>
    </row>
    <row r="3835" spans="1:14" x14ac:dyDescent="0.25">
      <c r="A3835" s="64" t="s">
        <v>391</v>
      </c>
      <c r="M3835" s="63">
        <f t="shared" ref="M3835:N3835" si="500">M3827</f>
        <v>0.44322556636964466</v>
      </c>
      <c r="N3835" s="63">
        <f t="shared" si="500"/>
        <v>0.4103416406477306</v>
      </c>
    </row>
    <row r="3836" spans="1:14" x14ac:dyDescent="0.25">
      <c r="A3836" s="65" t="s">
        <v>380</v>
      </c>
      <c r="M3836" s="63">
        <f t="shared" ref="M3836:N3836" si="501">M3828+M3829</f>
        <v>0.39849701888527211</v>
      </c>
      <c r="N3836" s="63">
        <f t="shared" si="501"/>
        <v>0.41814976637970458</v>
      </c>
    </row>
    <row r="3837" spans="1:14" x14ac:dyDescent="0.25">
      <c r="A3837"/>
    </row>
    <row r="3838" spans="1:14" x14ac:dyDescent="0.25">
      <c r="A3838" s="60" t="s">
        <v>374</v>
      </c>
      <c r="M3838" s="61">
        <v>3.3084844265180244</v>
      </c>
      <c r="N3838" s="61">
        <v>3.3237835485345872</v>
      </c>
    </row>
    <row r="3839" spans="1:14" x14ac:dyDescent="0.25">
      <c r="A3839"/>
    </row>
    <row r="3840" spans="1:14" x14ac:dyDescent="0.25">
      <c r="A3840" s="71" t="s">
        <v>396</v>
      </c>
      <c r="B3840" s="71" t="s">
        <v>397</v>
      </c>
    </row>
    <row r="3841" spans="1:13" x14ac:dyDescent="0.25">
      <c r="A3841" s="71" t="s">
        <v>398</v>
      </c>
      <c r="B3841" s="71" t="s">
        <v>399</v>
      </c>
    </row>
    <row r="3843" spans="1:13" x14ac:dyDescent="0.25">
      <c r="A3843" s="30" t="s">
        <v>364</v>
      </c>
      <c r="B3843" s="1"/>
      <c r="C3843" s="1"/>
      <c r="D3843" s="1"/>
      <c r="E3843" s="1"/>
      <c r="F3843" s="1"/>
      <c r="G3843" s="1"/>
      <c r="H3843" s="1"/>
      <c r="I3843" s="1"/>
      <c r="J3843" s="1"/>
      <c r="K3843" s="1"/>
      <c r="L3843" s="1"/>
      <c r="M3843" s="2"/>
    </row>
    <row r="3845" spans="1:13" x14ac:dyDescent="0.25">
      <c r="B3845" s="10" t="s">
        <v>0</v>
      </c>
      <c r="C3845" s="11" t="s">
        <v>1</v>
      </c>
      <c r="D3845" s="12" t="s">
        <v>2</v>
      </c>
      <c r="E3845" s="11" t="s">
        <v>3</v>
      </c>
      <c r="F3845" s="12" t="s">
        <v>4</v>
      </c>
      <c r="G3845" s="11" t="s">
        <v>5</v>
      </c>
      <c r="H3845" s="11" t="s">
        <v>6</v>
      </c>
      <c r="I3845" s="11" t="s">
        <v>7</v>
      </c>
      <c r="J3845" s="11" t="s">
        <v>8</v>
      </c>
      <c r="K3845" s="11" t="s">
        <v>9</v>
      </c>
      <c r="L3845" s="11" t="s">
        <v>10</v>
      </c>
    </row>
    <row r="3846" spans="1:13" x14ac:dyDescent="0.25">
      <c r="A3846" s="27" t="s">
        <v>185</v>
      </c>
      <c r="B3846" s="13">
        <v>3.5002713893323716E-3</v>
      </c>
      <c r="C3846" s="14">
        <v>1.2034857887666434E-3</v>
      </c>
      <c r="D3846" s="4">
        <v>6.6860512703497323E-3</v>
      </c>
      <c r="E3846" s="14">
        <v>5.0943954510031279E-3</v>
      </c>
      <c r="F3846" s="4">
        <v>3.5487643113530955E-3</v>
      </c>
      <c r="G3846" s="14">
        <v>4.0572964576353222E-3</v>
      </c>
      <c r="H3846" s="14">
        <v>5.090515295718601E-3</v>
      </c>
      <c r="I3846" s="14">
        <v>3.6278984188442753E-3</v>
      </c>
      <c r="J3846" s="14">
        <v>5.5453710285540718E-3</v>
      </c>
      <c r="K3846" s="22"/>
      <c r="L3846" s="22"/>
    </row>
    <row r="3847" spans="1:13" x14ac:dyDescent="0.25">
      <c r="A3847" s="28" t="s">
        <v>186</v>
      </c>
      <c r="B3847" s="15">
        <v>8.227299760842563E-3</v>
      </c>
      <c r="C3847" s="16">
        <v>1.0294519516638869E-2</v>
      </c>
      <c r="D3847" s="6">
        <v>3.337780634178316E-3</v>
      </c>
      <c r="E3847" s="16">
        <v>7.1918076952342267E-3</v>
      </c>
      <c r="F3847" s="6">
        <v>9.0624409815982417E-3</v>
      </c>
      <c r="G3847" s="19"/>
      <c r="H3847" s="16">
        <v>1.0181030591437202E-2</v>
      </c>
      <c r="I3847" s="16">
        <v>2.0680420948213471E-2</v>
      </c>
      <c r="J3847" s="16">
        <v>7.2037630557091102E-3</v>
      </c>
      <c r="K3847" s="16">
        <v>5.5307503391218062E-3</v>
      </c>
      <c r="L3847" s="16">
        <v>1.1242119758159976E-2</v>
      </c>
    </row>
    <row r="3848" spans="1:13" x14ac:dyDescent="0.25">
      <c r="A3848" s="28" t="s">
        <v>77</v>
      </c>
      <c r="B3848" s="15">
        <v>7.4128397644141447E-2</v>
      </c>
      <c r="C3848" s="16">
        <v>6.0075948965314464E-2</v>
      </c>
      <c r="D3848" s="6">
        <v>5.0140139526626444E-2</v>
      </c>
      <c r="E3848" s="16">
        <v>7.8812804329700545E-2</v>
      </c>
      <c r="F3848" s="6">
        <v>8.5491793552168252E-2</v>
      </c>
      <c r="G3848" s="16">
        <v>7.1191036107722774E-2</v>
      </c>
      <c r="H3848" s="16">
        <v>9.4158502656706833E-2</v>
      </c>
      <c r="I3848" s="16">
        <v>6.4949181422920207E-2</v>
      </c>
      <c r="J3848" s="16">
        <v>8.0847592825843431E-2</v>
      </c>
      <c r="K3848" s="16">
        <v>0.12764623762650326</v>
      </c>
      <c r="L3848" s="16">
        <v>6.552165587279743E-2</v>
      </c>
    </row>
    <row r="3849" spans="1:13" x14ac:dyDescent="0.25">
      <c r="A3849" s="28" t="s">
        <v>187</v>
      </c>
      <c r="B3849" s="15">
        <v>0.35491579690714031</v>
      </c>
      <c r="C3849" s="16">
        <v>0.40381262233871368</v>
      </c>
      <c r="D3849" s="6">
        <v>0.44476402450516461</v>
      </c>
      <c r="E3849" s="16">
        <v>0.42762856756256723</v>
      </c>
      <c r="F3849" s="6">
        <v>0.4575159429768727</v>
      </c>
      <c r="G3849" s="16">
        <v>0.46993617755061096</v>
      </c>
      <c r="H3849" s="16">
        <v>0.49114083419718874</v>
      </c>
      <c r="I3849" s="16">
        <v>0.46153307707384167</v>
      </c>
      <c r="J3849" s="16">
        <v>0.44924941652590777</v>
      </c>
      <c r="K3849" s="16">
        <v>0.46179886814390625</v>
      </c>
      <c r="L3849" s="16">
        <v>0.4585601480302085</v>
      </c>
    </row>
    <row r="3850" spans="1:13" x14ac:dyDescent="0.25">
      <c r="A3850" s="28" t="s">
        <v>188</v>
      </c>
      <c r="B3850" s="15">
        <v>0.55922823429854329</v>
      </c>
      <c r="C3850" s="16">
        <v>0.52461342339056627</v>
      </c>
      <c r="D3850" s="6">
        <v>0.49507200406368101</v>
      </c>
      <c r="E3850" s="16">
        <v>0.48127242496149508</v>
      </c>
      <c r="F3850" s="6">
        <v>0.44438105817800766</v>
      </c>
      <c r="G3850" s="16">
        <v>0.45481548988403098</v>
      </c>
      <c r="H3850" s="16">
        <v>0.39942911725894864</v>
      </c>
      <c r="I3850" s="16">
        <v>0.44920942213618026</v>
      </c>
      <c r="J3850" s="16">
        <v>0.45715385656398555</v>
      </c>
      <c r="K3850" s="16">
        <v>0.40502414389046865</v>
      </c>
      <c r="L3850" s="16">
        <v>0.46467607633883418</v>
      </c>
    </row>
    <row r="3851" spans="1:13" x14ac:dyDescent="0.25">
      <c r="A3851" s="59" t="s">
        <v>248</v>
      </c>
      <c r="B3851" s="17">
        <v>1</v>
      </c>
      <c r="C3851" s="18">
        <v>1</v>
      </c>
      <c r="D3851" s="8">
        <v>1</v>
      </c>
      <c r="E3851" s="18">
        <v>1</v>
      </c>
      <c r="F3851" s="8">
        <v>1</v>
      </c>
      <c r="G3851" s="18">
        <v>1</v>
      </c>
      <c r="H3851" s="18">
        <v>1</v>
      </c>
      <c r="I3851" s="18">
        <v>1</v>
      </c>
      <c r="J3851" s="18">
        <v>1</v>
      </c>
      <c r="K3851" s="18">
        <v>1</v>
      </c>
      <c r="L3851" s="18">
        <v>1</v>
      </c>
    </row>
    <row r="3852" spans="1:13" s="36" customFormat="1" x14ac:dyDescent="0.25">
      <c r="A3852" s="31" t="s">
        <v>249</v>
      </c>
      <c r="B3852" s="32">
        <v>500.00123000000156</v>
      </c>
      <c r="C3852" s="33">
        <v>499.99759500000033</v>
      </c>
      <c r="D3852" s="34">
        <v>499.99990500000064</v>
      </c>
      <c r="E3852" s="33">
        <v>499.9994650000005</v>
      </c>
      <c r="F3852" s="34">
        <v>499.99749303621138</v>
      </c>
      <c r="G3852" s="33">
        <v>500.01107954545341</v>
      </c>
      <c r="H3852" s="33">
        <v>500.00687022900587</v>
      </c>
      <c r="I3852" s="33">
        <v>500.01399999999961</v>
      </c>
      <c r="J3852" s="33">
        <v>500.01131639723002</v>
      </c>
      <c r="K3852" s="33">
        <v>500.00367231638387</v>
      </c>
      <c r="L3852" s="33">
        <v>499.9970660146688</v>
      </c>
    </row>
    <row r="3853" spans="1:13" x14ac:dyDescent="0.25">
      <c r="A3853" s="41" t="s">
        <v>250</v>
      </c>
      <c r="B3853" s="40">
        <v>932</v>
      </c>
      <c r="C3853" s="38">
        <v>590</v>
      </c>
      <c r="D3853" s="39">
        <v>407</v>
      </c>
      <c r="E3853" s="38">
        <v>392</v>
      </c>
      <c r="F3853" s="39">
        <v>359</v>
      </c>
      <c r="G3853" s="38">
        <v>176</v>
      </c>
      <c r="H3853" s="38">
        <v>393</v>
      </c>
      <c r="I3853" s="38">
        <v>200</v>
      </c>
      <c r="J3853" s="38">
        <v>433</v>
      </c>
      <c r="K3853" s="38">
        <v>354</v>
      </c>
      <c r="L3853" s="38">
        <v>409</v>
      </c>
    </row>
    <row r="3855" spans="1:13" x14ac:dyDescent="0.25">
      <c r="A3855" s="62" t="s">
        <v>379</v>
      </c>
      <c r="B3855" s="63">
        <f t="shared" ref="B3855:L3855" si="502">B3846+B3847</f>
        <v>1.1727571150174934E-2</v>
      </c>
      <c r="C3855" s="63">
        <f t="shared" si="502"/>
        <v>1.1498005305405512E-2</v>
      </c>
      <c r="D3855" s="63">
        <f t="shared" si="502"/>
        <v>1.0023831904528048E-2</v>
      </c>
      <c r="E3855" s="63">
        <f t="shared" si="502"/>
        <v>1.2286203146237355E-2</v>
      </c>
      <c r="F3855" s="63">
        <f t="shared" si="502"/>
        <v>1.2611205292951337E-2</v>
      </c>
      <c r="G3855" s="63">
        <f t="shared" si="502"/>
        <v>4.0572964576353222E-3</v>
      </c>
      <c r="H3855" s="63">
        <f t="shared" si="502"/>
        <v>1.5271545887155803E-2</v>
      </c>
      <c r="I3855" s="63">
        <f t="shared" si="502"/>
        <v>2.4308319367057747E-2</v>
      </c>
      <c r="J3855" s="63">
        <f t="shared" si="502"/>
        <v>1.2749134084263182E-2</v>
      </c>
      <c r="K3855" s="63">
        <f t="shared" si="502"/>
        <v>5.5307503391218062E-3</v>
      </c>
      <c r="L3855" s="63">
        <f t="shared" si="502"/>
        <v>1.1242119758159976E-2</v>
      </c>
    </row>
    <row r="3856" spans="1:13" x14ac:dyDescent="0.25">
      <c r="A3856" s="64" t="s">
        <v>377</v>
      </c>
      <c r="B3856" s="63">
        <f t="shared" ref="B3856:L3856" si="503">B3848</f>
        <v>7.4128397644141447E-2</v>
      </c>
      <c r="C3856" s="63">
        <f t="shared" si="503"/>
        <v>6.0075948965314464E-2</v>
      </c>
      <c r="D3856" s="63">
        <f t="shared" si="503"/>
        <v>5.0140139526626444E-2</v>
      </c>
      <c r="E3856" s="63">
        <f t="shared" si="503"/>
        <v>7.8812804329700545E-2</v>
      </c>
      <c r="F3856" s="63">
        <f t="shared" si="503"/>
        <v>8.5491793552168252E-2</v>
      </c>
      <c r="G3856" s="63">
        <f t="shared" si="503"/>
        <v>7.1191036107722774E-2</v>
      </c>
      <c r="H3856" s="63">
        <f t="shared" si="503"/>
        <v>9.4158502656706833E-2</v>
      </c>
      <c r="I3856" s="63">
        <f t="shared" si="503"/>
        <v>6.4949181422920207E-2</v>
      </c>
      <c r="J3856" s="63">
        <f t="shared" si="503"/>
        <v>8.0847592825843431E-2</v>
      </c>
      <c r="K3856" s="63">
        <f t="shared" si="503"/>
        <v>0.12764623762650326</v>
      </c>
      <c r="L3856" s="63">
        <f t="shared" si="503"/>
        <v>6.552165587279743E-2</v>
      </c>
    </row>
    <row r="3857" spans="1:12" x14ac:dyDescent="0.25">
      <c r="A3857" s="65" t="s">
        <v>380</v>
      </c>
      <c r="B3857" s="63">
        <f t="shared" ref="B3857:L3857" si="504">B3849+B3850</f>
        <v>0.91414403120568366</v>
      </c>
      <c r="C3857" s="63">
        <f t="shared" si="504"/>
        <v>0.92842604572927989</v>
      </c>
      <c r="D3857" s="63">
        <f t="shared" si="504"/>
        <v>0.93983602856884563</v>
      </c>
      <c r="E3857" s="63">
        <f t="shared" si="504"/>
        <v>0.90890099252406231</v>
      </c>
      <c r="F3857" s="63">
        <f t="shared" si="504"/>
        <v>0.90189700115488036</v>
      </c>
      <c r="G3857" s="63">
        <f t="shared" si="504"/>
        <v>0.92475166743464188</v>
      </c>
      <c r="H3857" s="63">
        <f t="shared" si="504"/>
        <v>0.89056995145613738</v>
      </c>
      <c r="I3857" s="63">
        <f t="shared" si="504"/>
        <v>0.91074249921002193</v>
      </c>
      <c r="J3857" s="63">
        <f t="shared" si="504"/>
        <v>0.90640327308989332</v>
      </c>
      <c r="K3857" s="63">
        <f t="shared" si="504"/>
        <v>0.86682301203437495</v>
      </c>
      <c r="L3857" s="63">
        <f t="shared" si="504"/>
        <v>0.92323622436904262</v>
      </c>
    </row>
    <row r="3858" spans="1:12" x14ac:dyDescent="0.25">
      <c r="A3858"/>
    </row>
    <row r="3859" spans="1:12" x14ac:dyDescent="0.25">
      <c r="A3859" s="60" t="s">
        <v>374</v>
      </c>
      <c r="B3859" s="61">
        <v>4.4581444229647245</v>
      </c>
      <c r="C3859" s="61">
        <v>4.4403379780256724</v>
      </c>
      <c r="D3859" s="61">
        <v>4.4181981494576483</v>
      </c>
      <c r="E3859" s="61">
        <v>4.3727928188883158</v>
      </c>
      <c r="F3859" s="61">
        <v>4.3301180897285789</v>
      </c>
      <c r="G3859" s="61">
        <v>4.3714525644033966</v>
      </c>
      <c r="H3859" s="61">
        <v>4.2696370075322134</v>
      </c>
      <c r="I3859" s="61">
        <v>4.3320157035603009</v>
      </c>
      <c r="J3859" s="61">
        <v>4.3452626245410633</v>
      </c>
      <c r="K3859" s="61">
        <v>4.2663164055857212</v>
      </c>
      <c r="L3859" s="61">
        <v>4.376670180949719</v>
      </c>
    </row>
    <row r="3860" spans="1:12" x14ac:dyDescent="0.25">
      <c r="A3860"/>
    </row>
    <row r="3861" spans="1:12" x14ac:dyDescent="0.25">
      <c r="A3861" s="71" t="s">
        <v>396</v>
      </c>
      <c r="B3861" s="71" t="s">
        <v>397</v>
      </c>
    </row>
    <row r="3862" spans="1:12" x14ac:dyDescent="0.25">
      <c r="A3862" s="71" t="s">
        <v>398</v>
      </c>
      <c r="B3862" s="71" t="s">
        <v>399</v>
      </c>
    </row>
    <row r="3864" spans="1:12" x14ac:dyDescent="0.25">
      <c r="A3864" s="30" t="s">
        <v>365</v>
      </c>
      <c r="B3864" s="1"/>
      <c r="C3864" s="1"/>
      <c r="D3864" s="1"/>
      <c r="E3864" s="1"/>
      <c r="F3864" s="1"/>
      <c r="G3864" s="1"/>
      <c r="H3864" s="1"/>
      <c r="I3864" s="1"/>
      <c r="J3864" s="1"/>
      <c r="K3864" s="1"/>
      <c r="L3864" s="1"/>
    </row>
    <row r="3866" spans="1:12" x14ac:dyDescent="0.25">
      <c r="B3866" s="10" t="s">
        <v>0</v>
      </c>
      <c r="C3866" s="11" t="s">
        <v>1</v>
      </c>
      <c r="D3866" s="12" t="s">
        <v>2</v>
      </c>
      <c r="E3866" s="11" t="s">
        <v>3</v>
      </c>
      <c r="F3866" s="12" t="s">
        <v>4</v>
      </c>
      <c r="G3866" s="11" t="s">
        <v>5</v>
      </c>
      <c r="H3866" s="11" t="s">
        <v>6</v>
      </c>
      <c r="I3866" s="11" t="s">
        <v>7</v>
      </c>
      <c r="J3866" s="11" t="s">
        <v>8</v>
      </c>
      <c r="K3866" s="11" t="s">
        <v>9</v>
      </c>
      <c r="L3866" s="11" t="s">
        <v>10</v>
      </c>
    </row>
    <row r="3867" spans="1:12" x14ac:dyDescent="0.25">
      <c r="A3867" s="27" t="s">
        <v>185</v>
      </c>
      <c r="B3867" s="13">
        <v>2.228838517057239E-2</v>
      </c>
      <c r="C3867" s="14">
        <v>1.5954046738964802E-2</v>
      </c>
      <c r="D3867" s="4">
        <v>1.6720373176870872E-2</v>
      </c>
      <c r="E3867" s="14">
        <v>1.4983726032586854E-2</v>
      </c>
      <c r="F3867" s="4">
        <v>1.1027353340490289E-2</v>
      </c>
      <c r="G3867" s="14">
        <v>2.8526640602850328E-2</v>
      </c>
      <c r="H3867" s="14">
        <v>2.5452576478592986E-2</v>
      </c>
      <c r="I3867" s="14">
        <v>2.8303207510189724E-2</v>
      </c>
      <c r="J3867" s="14">
        <v>1.9408798599939287E-2</v>
      </c>
      <c r="K3867" s="14">
        <v>2.1646451184256846E-2</v>
      </c>
      <c r="L3867" s="14">
        <v>2.5082298771435339E-2</v>
      </c>
    </row>
    <row r="3868" spans="1:12" x14ac:dyDescent="0.25">
      <c r="A3868" s="28" t="s">
        <v>186</v>
      </c>
      <c r="B3868" s="15">
        <v>6.5956437747162783E-2</v>
      </c>
      <c r="C3868" s="16">
        <v>4.3585049644088741E-2</v>
      </c>
      <c r="D3868" s="6">
        <v>5.1809029843715562E-2</v>
      </c>
      <c r="E3868" s="16">
        <v>4.5249448416909789E-2</v>
      </c>
      <c r="F3868" s="6">
        <v>5.2790793937128398E-2</v>
      </c>
      <c r="G3868" s="16">
        <v>4.168146274031434E-2</v>
      </c>
      <c r="H3868" s="16">
        <v>4.5800897392249663E-2</v>
      </c>
      <c r="I3868" s="16">
        <v>3.6645973912730452E-2</v>
      </c>
      <c r="J3868" s="16">
        <v>6.2605280527138138E-2</v>
      </c>
      <c r="K3868" s="16">
        <v>5.8054093388014712E-2</v>
      </c>
      <c r="L3868" s="16">
        <v>4.4462852593756062E-2</v>
      </c>
    </row>
    <row r="3869" spans="1:12" x14ac:dyDescent="0.25">
      <c r="A3869" s="28" t="s">
        <v>77</v>
      </c>
      <c r="B3869" s="15">
        <v>0.21494661123133615</v>
      </c>
      <c r="C3869" s="16">
        <v>0.15615813112061061</v>
      </c>
      <c r="D3869" s="6">
        <v>0.20235532844751233</v>
      </c>
      <c r="E3869" s="16">
        <v>0.22355447920329252</v>
      </c>
      <c r="F3869" s="6">
        <v>0.18904885874079586</v>
      </c>
      <c r="G3869" s="16">
        <v>0.15357102882379342</v>
      </c>
      <c r="H3869" s="16">
        <v>0.20102268314888344</v>
      </c>
      <c r="I3869" s="16">
        <v>0.16291643833972652</v>
      </c>
      <c r="J3869" s="16">
        <v>0.19113262563572431</v>
      </c>
      <c r="K3869" s="16">
        <v>0.22119244321934345</v>
      </c>
      <c r="L3869" s="16">
        <v>0.20343933558534366</v>
      </c>
    </row>
    <row r="3870" spans="1:12" x14ac:dyDescent="0.25">
      <c r="A3870" s="28" t="s">
        <v>187</v>
      </c>
      <c r="B3870" s="15">
        <v>0.30974865801830143</v>
      </c>
      <c r="C3870" s="16">
        <v>0.30176218147609335</v>
      </c>
      <c r="D3870" s="6">
        <v>0.331090662907226</v>
      </c>
      <c r="E3870" s="16">
        <v>0.36380067926672699</v>
      </c>
      <c r="F3870" s="6">
        <v>0.34609922835267704</v>
      </c>
      <c r="G3870" s="16">
        <v>0.37944159191926974</v>
      </c>
      <c r="H3870" s="16">
        <v>0.37155723560032478</v>
      </c>
      <c r="I3870" s="16">
        <v>0.3769904442675604</v>
      </c>
      <c r="J3870" s="16">
        <v>0.31854567725718896</v>
      </c>
      <c r="K3870" s="16">
        <v>0.33781475051313181</v>
      </c>
      <c r="L3870" s="16">
        <v>0.3140209135701531</v>
      </c>
    </row>
    <row r="3871" spans="1:12" x14ac:dyDescent="0.25">
      <c r="A3871" s="28" t="s">
        <v>188</v>
      </c>
      <c r="B3871" s="15">
        <v>0.38705990783262723</v>
      </c>
      <c r="C3871" s="16">
        <v>0.48254059102024238</v>
      </c>
      <c r="D3871" s="6">
        <v>0.39802460562467507</v>
      </c>
      <c r="E3871" s="16">
        <v>0.35241166708048388</v>
      </c>
      <c r="F3871" s="6">
        <v>0.40103376562890847</v>
      </c>
      <c r="G3871" s="16">
        <v>0.3967792759137721</v>
      </c>
      <c r="H3871" s="16">
        <v>0.35616660737994926</v>
      </c>
      <c r="I3871" s="16">
        <v>0.3951439359697928</v>
      </c>
      <c r="J3871" s="16">
        <v>0.40830761798000931</v>
      </c>
      <c r="K3871" s="16">
        <v>0.36129226169525319</v>
      </c>
      <c r="L3871" s="16">
        <v>0.41299459947931177</v>
      </c>
    </row>
    <row r="3872" spans="1:12" x14ac:dyDescent="0.25">
      <c r="A3872" s="59" t="s">
        <v>248</v>
      </c>
      <c r="B3872" s="17">
        <v>1</v>
      </c>
      <c r="C3872" s="18">
        <v>1</v>
      </c>
      <c r="D3872" s="8">
        <v>1</v>
      </c>
      <c r="E3872" s="18">
        <v>1</v>
      </c>
      <c r="F3872" s="8">
        <v>1</v>
      </c>
      <c r="G3872" s="18">
        <v>1</v>
      </c>
      <c r="H3872" s="18">
        <v>1</v>
      </c>
      <c r="I3872" s="18">
        <v>1</v>
      </c>
      <c r="J3872" s="18">
        <v>1</v>
      </c>
      <c r="K3872" s="18">
        <v>1</v>
      </c>
      <c r="L3872" s="18">
        <v>1</v>
      </c>
    </row>
    <row r="3873" spans="1:14" s="36" customFormat="1" x14ac:dyDescent="0.25">
      <c r="A3873" s="31" t="s">
        <v>249</v>
      </c>
      <c r="B3873" s="32">
        <v>500.00123000000207</v>
      </c>
      <c r="C3873" s="33">
        <v>499.99759500000039</v>
      </c>
      <c r="D3873" s="34">
        <v>499.99990500000092</v>
      </c>
      <c r="E3873" s="33">
        <v>499.99946500000004</v>
      </c>
      <c r="F3873" s="34">
        <v>499.99749303621161</v>
      </c>
      <c r="G3873" s="33">
        <v>500.0110795454537</v>
      </c>
      <c r="H3873" s="33">
        <v>500.00687022900638</v>
      </c>
      <c r="I3873" s="33">
        <v>500.0139999999999</v>
      </c>
      <c r="J3873" s="33">
        <v>500.01131639722917</v>
      </c>
      <c r="K3873" s="33">
        <v>500.00367231638393</v>
      </c>
      <c r="L3873" s="33">
        <v>499.99706601466977</v>
      </c>
      <c r="M3873"/>
      <c r="N3873"/>
    </row>
    <row r="3874" spans="1:14" x14ac:dyDescent="0.25">
      <c r="A3874" s="41" t="s">
        <v>250</v>
      </c>
      <c r="B3874" s="40">
        <v>932</v>
      </c>
      <c r="C3874" s="38">
        <v>590</v>
      </c>
      <c r="D3874" s="39">
        <v>407</v>
      </c>
      <c r="E3874" s="38">
        <v>392</v>
      </c>
      <c r="F3874" s="39">
        <v>359</v>
      </c>
      <c r="G3874" s="38">
        <v>176</v>
      </c>
      <c r="H3874" s="38">
        <v>393</v>
      </c>
      <c r="I3874" s="38">
        <v>200</v>
      </c>
      <c r="J3874" s="38">
        <v>433</v>
      </c>
      <c r="K3874" s="38">
        <v>354</v>
      </c>
      <c r="L3874" s="38">
        <v>409</v>
      </c>
    </row>
    <row r="3876" spans="1:14" x14ac:dyDescent="0.25">
      <c r="A3876" s="62" t="s">
        <v>379</v>
      </c>
      <c r="B3876" s="63">
        <f t="shared" ref="B3876:L3876" si="505">B3867+B3868</f>
        <v>8.8244822917735166E-2</v>
      </c>
      <c r="C3876" s="63">
        <f t="shared" si="505"/>
        <v>5.9539096383053547E-2</v>
      </c>
      <c r="D3876" s="63">
        <f t="shared" si="505"/>
        <v>6.8529403020586438E-2</v>
      </c>
      <c r="E3876" s="63">
        <f t="shared" si="505"/>
        <v>6.0233174449496642E-2</v>
      </c>
      <c r="F3876" s="63">
        <f t="shared" si="505"/>
        <v>6.3818147277618684E-2</v>
      </c>
      <c r="G3876" s="63">
        <f t="shared" si="505"/>
        <v>7.0208103343164671E-2</v>
      </c>
      <c r="H3876" s="63">
        <f t="shared" si="505"/>
        <v>7.1253473870842646E-2</v>
      </c>
      <c r="I3876" s="63">
        <f t="shared" si="505"/>
        <v>6.494918142292018E-2</v>
      </c>
      <c r="J3876" s="63">
        <f t="shared" si="505"/>
        <v>8.2014079127077422E-2</v>
      </c>
      <c r="K3876" s="63">
        <f t="shared" si="505"/>
        <v>7.9700544572271562E-2</v>
      </c>
      <c r="L3876" s="63">
        <f t="shared" si="505"/>
        <v>6.9545151365191404E-2</v>
      </c>
    </row>
    <row r="3877" spans="1:14" x14ac:dyDescent="0.25">
      <c r="A3877" s="64" t="s">
        <v>377</v>
      </c>
      <c r="B3877" s="63">
        <f t="shared" ref="B3877:L3877" si="506">B3869</f>
        <v>0.21494661123133615</v>
      </c>
      <c r="C3877" s="63">
        <f t="shared" si="506"/>
        <v>0.15615813112061061</v>
      </c>
      <c r="D3877" s="63">
        <f t="shared" si="506"/>
        <v>0.20235532844751233</v>
      </c>
      <c r="E3877" s="63">
        <f t="shared" si="506"/>
        <v>0.22355447920329252</v>
      </c>
      <c r="F3877" s="63">
        <f t="shared" si="506"/>
        <v>0.18904885874079586</v>
      </c>
      <c r="G3877" s="63">
        <f t="shared" si="506"/>
        <v>0.15357102882379342</v>
      </c>
      <c r="H3877" s="63">
        <f t="shared" si="506"/>
        <v>0.20102268314888344</v>
      </c>
      <c r="I3877" s="63">
        <f t="shared" si="506"/>
        <v>0.16291643833972652</v>
      </c>
      <c r="J3877" s="63">
        <f t="shared" si="506"/>
        <v>0.19113262563572431</v>
      </c>
      <c r="K3877" s="63">
        <f t="shared" si="506"/>
        <v>0.22119244321934345</v>
      </c>
      <c r="L3877" s="63">
        <f t="shared" si="506"/>
        <v>0.20343933558534366</v>
      </c>
    </row>
    <row r="3878" spans="1:14" x14ac:dyDescent="0.25">
      <c r="A3878" s="65" t="s">
        <v>380</v>
      </c>
      <c r="B3878" s="63">
        <f t="shared" ref="B3878:L3878" si="507">B3870+B3871</f>
        <v>0.69680856585092865</v>
      </c>
      <c r="C3878" s="63">
        <f t="shared" si="507"/>
        <v>0.78430277249633573</v>
      </c>
      <c r="D3878" s="63">
        <f t="shared" si="507"/>
        <v>0.72911526853190112</v>
      </c>
      <c r="E3878" s="63">
        <f t="shared" si="507"/>
        <v>0.71621234634721087</v>
      </c>
      <c r="F3878" s="63">
        <f t="shared" si="507"/>
        <v>0.7471329939815855</v>
      </c>
      <c r="G3878" s="63">
        <f t="shared" si="507"/>
        <v>0.77622086783304178</v>
      </c>
      <c r="H3878" s="63">
        <f t="shared" si="507"/>
        <v>0.72772384298027404</v>
      </c>
      <c r="I3878" s="63">
        <f t="shared" si="507"/>
        <v>0.77213438023735326</v>
      </c>
      <c r="J3878" s="63">
        <f t="shared" si="507"/>
        <v>0.72685329523719822</v>
      </c>
      <c r="K3878" s="63">
        <f t="shared" si="507"/>
        <v>0.699107012208385</v>
      </c>
      <c r="L3878" s="63">
        <f t="shared" si="507"/>
        <v>0.72701551304946488</v>
      </c>
    </row>
    <row r="3879" spans="1:14" x14ac:dyDescent="0.25">
      <c r="A3879"/>
    </row>
    <row r="3880" spans="1:14" x14ac:dyDescent="0.25">
      <c r="A3880" s="60" t="s">
        <v>374</v>
      </c>
      <c r="B3880" s="61">
        <v>3.9733352655952459</v>
      </c>
      <c r="C3880" s="61">
        <v>4.1913502203945612</v>
      </c>
      <c r="D3880" s="61">
        <v>4.0418900979591195</v>
      </c>
      <c r="E3880" s="61">
        <v>3.9934071129456101</v>
      </c>
      <c r="F3880" s="61">
        <v>4.0733212589923848</v>
      </c>
      <c r="G3880" s="61">
        <v>4.0742653998007992</v>
      </c>
      <c r="H3880" s="61">
        <v>3.9871844000107881</v>
      </c>
      <c r="I3880" s="61">
        <v>4.0740259272740369</v>
      </c>
      <c r="J3880" s="61">
        <v>4.0337380354901899</v>
      </c>
      <c r="K3880" s="61">
        <v>3.9590522781471096</v>
      </c>
      <c r="L3880" s="61">
        <v>4.0453826623921483</v>
      </c>
    </row>
    <row r="3881" spans="1:14" x14ac:dyDescent="0.25">
      <c r="A3881"/>
    </row>
    <row r="3882" spans="1:14" x14ac:dyDescent="0.25">
      <c r="A3882" s="71" t="s">
        <v>396</v>
      </c>
      <c r="B3882" s="71" t="s">
        <v>397</v>
      </c>
    </row>
    <row r="3883" spans="1:14" x14ac:dyDescent="0.25">
      <c r="A3883" s="71" t="s">
        <v>398</v>
      </c>
      <c r="B3883" s="71" t="s">
        <v>399</v>
      </c>
    </row>
    <row r="3885" spans="1:14" x14ac:dyDescent="0.25">
      <c r="A3885" s="30" t="s">
        <v>366</v>
      </c>
      <c r="B3885" s="1"/>
      <c r="C3885" s="1"/>
      <c r="D3885" s="1"/>
      <c r="E3885" s="1"/>
      <c r="F3885" s="1"/>
      <c r="G3885" s="1"/>
      <c r="H3885" s="1"/>
      <c r="I3885" s="1"/>
      <c r="J3885" s="1"/>
      <c r="K3885" s="1"/>
      <c r="L3885" s="1"/>
    </row>
    <row r="3887" spans="1:14" x14ac:dyDescent="0.25">
      <c r="B3887" s="10" t="s">
        <v>0</v>
      </c>
      <c r="C3887" s="11" t="s">
        <v>1</v>
      </c>
      <c r="D3887" s="12" t="s">
        <v>2</v>
      </c>
      <c r="E3887" s="11" t="s">
        <v>3</v>
      </c>
      <c r="F3887" s="12" t="s">
        <v>4</v>
      </c>
      <c r="G3887" s="11" t="s">
        <v>5</v>
      </c>
      <c r="H3887" s="11" t="s">
        <v>6</v>
      </c>
      <c r="I3887" s="11" t="s">
        <v>7</v>
      </c>
      <c r="J3887" s="11" t="s">
        <v>8</v>
      </c>
      <c r="K3887" s="11" t="s">
        <v>9</v>
      </c>
      <c r="L3887" s="11" t="s">
        <v>10</v>
      </c>
    </row>
    <row r="3888" spans="1:14" x14ac:dyDescent="0.25">
      <c r="A3888" s="27" t="s">
        <v>185</v>
      </c>
      <c r="B3888" s="13">
        <v>4.6670285191098204E-3</v>
      </c>
      <c r="C3888" s="14">
        <v>1.2034857887666434E-3</v>
      </c>
      <c r="D3888" s="4">
        <v>6.6860512703497306E-3</v>
      </c>
      <c r="E3888" s="14">
        <v>8.3908389781977011E-3</v>
      </c>
      <c r="F3888" s="4">
        <v>1.9649123588920511E-3</v>
      </c>
      <c r="G3888" s="22"/>
      <c r="H3888" s="14">
        <v>2.5475476927289118E-3</v>
      </c>
      <c r="I3888" s="14">
        <v>3.6278984188442753E-3</v>
      </c>
      <c r="J3888" s="22"/>
      <c r="K3888" s="14">
        <v>3.2231401690270087E-3</v>
      </c>
      <c r="L3888" s="14">
        <v>4.781935150719719E-3</v>
      </c>
    </row>
    <row r="3889" spans="1:14" x14ac:dyDescent="0.25">
      <c r="A3889" s="28" t="s">
        <v>186</v>
      </c>
      <c r="B3889" s="15">
        <v>1.225327985693149E-2</v>
      </c>
      <c r="C3889" s="16">
        <v>1.5108462671705443E-2</v>
      </c>
      <c r="D3889" s="6">
        <v>1.5051482859781719E-2</v>
      </c>
      <c r="E3889" s="16">
        <v>1.7081138276817943E-2</v>
      </c>
      <c r="F3889" s="6">
        <v>1.1027353340490294E-2</v>
      </c>
      <c r="G3889" s="16">
        <v>1.4263320301425166E-2</v>
      </c>
      <c r="H3889" s="16">
        <v>5.0950953854578237E-3</v>
      </c>
      <c r="I3889" s="16">
        <v>2.0680420948213471E-2</v>
      </c>
      <c r="J3889" s="16">
        <v>1.8838603652850311E-2</v>
      </c>
      <c r="K3889" s="16">
        <v>3.3184502034730834E-2</v>
      </c>
      <c r="L3889" s="16">
        <v>2.0553176840157533E-2</v>
      </c>
    </row>
    <row r="3890" spans="1:14" x14ac:dyDescent="0.25">
      <c r="A3890" s="28" t="s">
        <v>77</v>
      </c>
      <c r="B3890" s="15">
        <v>0.13140114675317816</v>
      </c>
      <c r="C3890" s="16">
        <v>0.12616932687446211</v>
      </c>
      <c r="D3890" s="6">
        <v>0.15715891986019473</v>
      </c>
      <c r="E3890" s="16">
        <v>0.14683789711654985</v>
      </c>
      <c r="F3890" s="6">
        <v>0.15356121562726496</v>
      </c>
      <c r="G3890" s="16">
        <v>0.11188956608347909</v>
      </c>
      <c r="H3890" s="16">
        <v>0.1374118523562276</v>
      </c>
      <c r="I3890" s="16">
        <v>0.11864767786501984</v>
      </c>
      <c r="J3890" s="16">
        <v>0.14402306830007044</v>
      </c>
      <c r="K3890" s="16">
        <v>0.12859933797096401</v>
      </c>
      <c r="L3890" s="16">
        <v>0.10168470426232359</v>
      </c>
    </row>
    <row r="3891" spans="1:14" x14ac:dyDescent="0.25">
      <c r="A3891" s="28" t="s">
        <v>187</v>
      </c>
      <c r="B3891" s="15">
        <v>0.40791790652195026</v>
      </c>
      <c r="C3891" s="16">
        <v>0.43024013945507106</v>
      </c>
      <c r="D3891" s="6">
        <v>0.44310562419006827</v>
      </c>
      <c r="E3891" s="16">
        <v>0.4438101348768444</v>
      </c>
      <c r="F3891" s="6">
        <v>0.50643652252295412</v>
      </c>
      <c r="G3891" s="16">
        <v>0.50756034383328974</v>
      </c>
      <c r="H3891" s="16">
        <v>0.51915011854798887</v>
      </c>
      <c r="I3891" s="16">
        <v>0.45028239209302112</v>
      </c>
      <c r="J3891" s="16">
        <v>0.44816121944584203</v>
      </c>
      <c r="K3891" s="16">
        <v>0.48897606966728469</v>
      </c>
      <c r="L3891" s="16">
        <v>0.49463175334036147</v>
      </c>
    </row>
    <row r="3892" spans="1:14" x14ac:dyDescent="0.25">
      <c r="A3892" s="28" t="s">
        <v>188</v>
      </c>
      <c r="B3892" s="15">
        <v>0.44376063834883017</v>
      </c>
      <c r="C3892" s="16">
        <v>0.42727858520999473</v>
      </c>
      <c r="D3892" s="6">
        <v>0.37799792181960545</v>
      </c>
      <c r="E3892" s="16">
        <v>0.38387999075159018</v>
      </c>
      <c r="F3892" s="6">
        <v>0.32700999615039872</v>
      </c>
      <c r="G3892" s="16">
        <v>0.36628676978180591</v>
      </c>
      <c r="H3892" s="16">
        <v>0.33579538601759684</v>
      </c>
      <c r="I3892" s="16">
        <v>0.4067616106749013</v>
      </c>
      <c r="J3892" s="16">
        <v>0.38897710860123724</v>
      </c>
      <c r="K3892" s="16">
        <v>0.34601695015799339</v>
      </c>
      <c r="L3892" s="16">
        <v>0.37834843040643773</v>
      </c>
    </row>
    <row r="3893" spans="1:14" x14ac:dyDescent="0.25">
      <c r="A3893" s="59" t="s">
        <v>248</v>
      </c>
      <c r="B3893" s="17">
        <v>1</v>
      </c>
      <c r="C3893" s="18">
        <v>1</v>
      </c>
      <c r="D3893" s="8">
        <v>1</v>
      </c>
      <c r="E3893" s="18">
        <v>1</v>
      </c>
      <c r="F3893" s="8">
        <v>1</v>
      </c>
      <c r="G3893" s="18">
        <v>1</v>
      </c>
      <c r="H3893" s="18">
        <v>1</v>
      </c>
      <c r="I3893" s="18">
        <v>1</v>
      </c>
      <c r="J3893" s="18">
        <v>1</v>
      </c>
      <c r="K3893" s="18">
        <v>1</v>
      </c>
      <c r="L3893" s="18">
        <v>1</v>
      </c>
    </row>
    <row r="3894" spans="1:14" s="36" customFormat="1" x14ac:dyDescent="0.25">
      <c r="A3894" s="31" t="s">
        <v>249</v>
      </c>
      <c r="B3894" s="32">
        <v>500.00123000000247</v>
      </c>
      <c r="C3894" s="33">
        <v>499.99759500000027</v>
      </c>
      <c r="D3894" s="34">
        <v>499.99990500000075</v>
      </c>
      <c r="E3894" s="33">
        <v>499.99946500000033</v>
      </c>
      <c r="F3894" s="34">
        <v>499.99749303621138</v>
      </c>
      <c r="G3894" s="33">
        <v>500.01107954545353</v>
      </c>
      <c r="H3894" s="33">
        <v>500.00687022900604</v>
      </c>
      <c r="I3894" s="33">
        <v>500.01399999999961</v>
      </c>
      <c r="J3894" s="33">
        <v>500.01131639722962</v>
      </c>
      <c r="K3894" s="33">
        <v>500.00367231638393</v>
      </c>
      <c r="L3894" s="33">
        <v>499.99706601466909</v>
      </c>
      <c r="M3894"/>
      <c r="N3894"/>
    </row>
    <row r="3895" spans="1:14" x14ac:dyDescent="0.25">
      <c r="A3895" s="41" t="s">
        <v>250</v>
      </c>
      <c r="B3895" s="40">
        <v>932</v>
      </c>
      <c r="C3895" s="38">
        <v>590</v>
      </c>
      <c r="D3895" s="39">
        <v>407</v>
      </c>
      <c r="E3895" s="38">
        <v>392</v>
      </c>
      <c r="F3895" s="39">
        <v>359</v>
      </c>
      <c r="G3895" s="38">
        <v>176</v>
      </c>
      <c r="H3895" s="38">
        <v>393</v>
      </c>
      <c r="I3895" s="38">
        <v>200</v>
      </c>
      <c r="J3895" s="38">
        <v>433</v>
      </c>
      <c r="K3895" s="38">
        <v>354</v>
      </c>
      <c r="L3895" s="38">
        <v>409</v>
      </c>
    </row>
    <row r="3897" spans="1:14" x14ac:dyDescent="0.25">
      <c r="A3897" s="62" t="s">
        <v>379</v>
      </c>
      <c r="B3897" s="63">
        <f t="shared" ref="B3897:L3897" si="508">B3888+B3889</f>
        <v>1.6920308376041311E-2</v>
      </c>
      <c r="C3897" s="63">
        <f t="shared" si="508"/>
        <v>1.6311948460472087E-2</v>
      </c>
      <c r="D3897" s="63">
        <f t="shared" si="508"/>
        <v>2.173753413013145E-2</v>
      </c>
      <c r="E3897" s="63">
        <f t="shared" si="508"/>
        <v>2.5471977255015644E-2</v>
      </c>
      <c r="F3897" s="63">
        <f t="shared" si="508"/>
        <v>1.2992265699382345E-2</v>
      </c>
      <c r="G3897" s="63">
        <f t="shared" si="508"/>
        <v>1.4263320301425166E-2</v>
      </c>
      <c r="H3897" s="63">
        <f t="shared" si="508"/>
        <v>7.6426430781867359E-3</v>
      </c>
      <c r="I3897" s="63">
        <f t="shared" si="508"/>
        <v>2.4308319367057747E-2</v>
      </c>
      <c r="J3897" s="63">
        <f t="shared" si="508"/>
        <v>1.8838603652850311E-2</v>
      </c>
      <c r="K3897" s="63">
        <f t="shared" si="508"/>
        <v>3.6407642203757841E-2</v>
      </c>
      <c r="L3897" s="63">
        <f t="shared" si="508"/>
        <v>2.5335111990877252E-2</v>
      </c>
    </row>
    <row r="3898" spans="1:14" x14ac:dyDescent="0.25">
      <c r="A3898" s="64" t="s">
        <v>377</v>
      </c>
      <c r="B3898" s="63">
        <f t="shared" ref="B3898:L3898" si="509">B3890</f>
        <v>0.13140114675317816</v>
      </c>
      <c r="C3898" s="63">
        <f t="shared" si="509"/>
        <v>0.12616932687446211</v>
      </c>
      <c r="D3898" s="63">
        <f t="shared" si="509"/>
        <v>0.15715891986019473</v>
      </c>
      <c r="E3898" s="63">
        <f t="shared" si="509"/>
        <v>0.14683789711654985</v>
      </c>
      <c r="F3898" s="63">
        <f t="shared" si="509"/>
        <v>0.15356121562726496</v>
      </c>
      <c r="G3898" s="63">
        <f t="shared" si="509"/>
        <v>0.11188956608347909</v>
      </c>
      <c r="H3898" s="63">
        <f t="shared" si="509"/>
        <v>0.1374118523562276</v>
      </c>
      <c r="I3898" s="63">
        <f t="shared" si="509"/>
        <v>0.11864767786501984</v>
      </c>
      <c r="J3898" s="63">
        <f t="shared" si="509"/>
        <v>0.14402306830007044</v>
      </c>
      <c r="K3898" s="63">
        <f t="shared" si="509"/>
        <v>0.12859933797096401</v>
      </c>
      <c r="L3898" s="63">
        <f t="shared" si="509"/>
        <v>0.10168470426232359</v>
      </c>
    </row>
    <row r="3899" spans="1:14" x14ac:dyDescent="0.25">
      <c r="A3899" s="65" t="s">
        <v>380</v>
      </c>
      <c r="B3899" s="63">
        <f t="shared" ref="B3899:L3899" si="510">B3891+B3892</f>
        <v>0.85167854487078043</v>
      </c>
      <c r="C3899" s="63">
        <f t="shared" si="510"/>
        <v>0.85751872466506573</v>
      </c>
      <c r="D3899" s="63">
        <f t="shared" si="510"/>
        <v>0.82110354600967372</v>
      </c>
      <c r="E3899" s="63">
        <f t="shared" si="510"/>
        <v>0.82769012562843458</v>
      </c>
      <c r="F3899" s="63">
        <f t="shared" si="510"/>
        <v>0.83344651867335284</v>
      </c>
      <c r="G3899" s="63">
        <f t="shared" si="510"/>
        <v>0.87384711361509559</v>
      </c>
      <c r="H3899" s="63">
        <f t="shared" si="510"/>
        <v>0.85494550456558571</v>
      </c>
      <c r="I3899" s="63">
        <f t="shared" si="510"/>
        <v>0.85704400276792247</v>
      </c>
      <c r="J3899" s="63">
        <f t="shared" si="510"/>
        <v>0.83713832804707922</v>
      </c>
      <c r="K3899" s="63">
        <f t="shared" si="510"/>
        <v>0.83499301982527807</v>
      </c>
      <c r="L3899" s="63">
        <f t="shared" si="510"/>
        <v>0.8729801837467992</v>
      </c>
    </row>
    <row r="3900" spans="1:14" x14ac:dyDescent="0.25">
      <c r="A3900"/>
    </row>
    <row r="3901" spans="1:14" x14ac:dyDescent="0.25">
      <c r="A3901" s="60" t="s">
        <v>374</v>
      </c>
      <c r="B3901" s="61">
        <v>4.2738518463244617</v>
      </c>
      <c r="C3901" s="61">
        <v>4.2672818756258266</v>
      </c>
      <c r="D3901" s="61">
        <v>4.1706778824288007</v>
      </c>
      <c r="E3901" s="61">
        <v>4.177707300146813</v>
      </c>
      <c r="F3901" s="61">
        <v>4.1454993367654804</v>
      </c>
      <c r="G3901" s="61">
        <v>4.225870563095472</v>
      </c>
      <c r="H3901" s="61">
        <v>4.180550699812267</v>
      </c>
      <c r="I3901" s="61">
        <v>4.2358693956569242</v>
      </c>
      <c r="J3901" s="61">
        <v>4.2072768329954684</v>
      </c>
      <c r="K3901" s="61">
        <v>4.1413791876104904</v>
      </c>
      <c r="L3901" s="61">
        <v>4.2212115670116388</v>
      </c>
    </row>
    <row r="3902" spans="1:14" x14ac:dyDescent="0.25">
      <c r="A3902"/>
    </row>
    <row r="3903" spans="1:14" x14ac:dyDescent="0.25">
      <c r="A3903" s="71" t="s">
        <v>396</v>
      </c>
      <c r="B3903" s="71" t="s">
        <v>397</v>
      </c>
    </row>
    <row r="3904" spans="1:14" x14ac:dyDescent="0.25">
      <c r="A3904" s="71" t="s">
        <v>398</v>
      </c>
      <c r="B3904" s="71" t="s">
        <v>399</v>
      </c>
    </row>
    <row r="3906" spans="1:14" x14ac:dyDescent="0.25">
      <c r="A3906" s="30" t="s">
        <v>367</v>
      </c>
      <c r="B3906" s="1"/>
      <c r="C3906" s="1"/>
      <c r="D3906" s="1"/>
      <c r="E3906" s="1"/>
      <c r="F3906" s="1"/>
      <c r="G3906" s="1"/>
      <c r="H3906" s="1"/>
      <c r="I3906" s="1"/>
      <c r="J3906" s="1"/>
      <c r="K3906" s="1"/>
      <c r="L3906" s="1"/>
    </row>
    <row r="3908" spans="1:14" x14ac:dyDescent="0.25">
      <c r="B3908" s="10" t="s">
        <v>0</v>
      </c>
      <c r="C3908" s="11" t="s">
        <v>1</v>
      </c>
      <c r="D3908" s="12" t="s">
        <v>2</v>
      </c>
      <c r="E3908" s="11" t="s">
        <v>3</v>
      </c>
      <c r="F3908" s="12" t="s">
        <v>4</v>
      </c>
      <c r="G3908" s="11" t="s">
        <v>5</v>
      </c>
      <c r="H3908" s="11" t="s">
        <v>6</v>
      </c>
      <c r="I3908" s="11" t="s">
        <v>7</v>
      </c>
      <c r="J3908" s="11" t="s">
        <v>8</v>
      </c>
      <c r="K3908" s="11" t="s">
        <v>9</v>
      </c>
      <c r="L3908" s="11" t="s">
        <v>10</v>
      </c>
    </row>
    <row r="3909" spans="1:14" x14ac:dyDescent="0.25">
      <c r="A3909" s="27" t="s">
        <v>185</v>
      </c>
      <c r="B3909" s="13">
        <v>1.9281492567528202E-2</v>
      </c>
      <c r="C3909" s="14">
        <v>5.6595272223259304E-3</v>
      </c>
      <c r="D3909" s="4">
        <v>1.5061972861774822E-2</v>
      </c>
      <c r="E3909" s="14">
        <v>1.1687282505392284E-2</v>
      </c>
      <c r="F3909" s="4">
        <v>1.299226569938234E-2</v>
      </c>
      <c r="G3909" s="14">
        <v>8.1145929152706357E-3</v>
      </c>
      <c r="H3909" s="14">
        <v>1.0176450501697963E-2</v>
      </c>
      <c r="I3909" s="14">
        <v>3.1931105929033983E-2</v>
      </c>
      <c r="J3909" s="14">
        <v>1.9408798599939291E-2</v>
      </c>
      <c r="K3909" s="14">
        <v>8.7538905081488167E-3</v>
      </c>
      <c r="L3909" s="14">
        <v>1.57712416894378E-2</v>
      </c>
    </row>
    <row r="3910" spans="1:14" x14ac:dyDescent="0.25">
      <c r="A3910" s="28" t="s">
        <v>186</v>
      </c>
      <c r="B3910" s="15">
        <v>5.1429643483076763E-2</v>
      </c>
      <c r="C3910" s="16">
        <v>4.5276217778607443E-2</v>
      </c>
      <c r="D3910" s="6">
        <v>6.1874821756216038E-2</v>
      </c>
      <c r="E3910" s="16">
        <v>6.2331776695001055E-2</v>
      </c>
      <c r="F3910" s="6">
        <v>4.0179588644177061E-2</v>
      </c>
      <c r="G3910" s="16">
        <v>3.3566869825043685E-2</v>
      </c>
      <c r="H3910" s="16">
        <v>5.8529475676415726E-2</v>
      </c>
      <c r="I3910" s="16">
        <v>5.8780354150083779E-2</v>
      </c>
      <c r="J3910" s="16">
        <v>3.4360423251390576E-2</v>
      </c>
      <c r="K3910" s="16">
        <v>4.1461842370649295E-2</v>
      </c>
      <c r="L3910" s="16">
        <v>2.3656862534156695E-2</v>
      </c>
    </row>
    <row r="3911" spans="1:14" x14ac:dyDescent="0.25">
      <c r="A3911" s="28" t="s">
        <v>77</v>
      </c>
      <c r="B3911" s="15">
        <v>0.26315703263369961</v>
      </c>
      <c r="C3911" s="16">
        <v>0.20740260760654272</v>
      </c>
      <c r="D3911" s="6">
        <v>0.23417963449413068</v>
      </c>
      <c r="E3911" s="16">
        <v>0.25052494806169417</v>
      </c>
      <c r="F3911" s="6">
        <v>0.27219467952764115</v>
      </c>
      <c r="G3911" s="16">
        <v>0.13930770852236821</v>
      </c>
      <c r="H3911" s="16">
        <v>0.24174222542489285</v>
      </c>
      <c r="I3911" s="16">
        <v>0.27721623794533767</v>
      </c>
      <c r="J3911" s="16">
        <v>0.22329055831992681</v>
      </c>
      <c r="K3911" s="16">
        <v>0.25346141525514215</v>
      </c>
      <c r="L3911" s="16">
        <v>0.20461195860318054</v>
      </c>
    </row>
    <row r="3912" spans="1:14" x14ac:dyDescent="0.25">
      <c r="A3912" s="28" t="s">
        <v>187</v>
      </c>
      <c r="B3912" s="15">
        <v>0.39485320866110718</v>
      </c>
      <c r="C3912" s="16">
        <v>0.41384758060686294</v>
      </c>
      <c r="D3912" s="6">
        <v>0.40797500751525129</v>
      </c>
      <c r="E3912" s="16">
        <v>0.43212404237272589</v>
      </c>
      <c r="F3912" s="6">
        <v>0.45561064094471765</v>
      </c>
      <c r="G3912" s="16">
        <v>0.53412111890702396</v>
      </c>
      <c r="H3912" s="16">
        <v>0.46057942206391972</v>
      </c>
      <c r="I3912" s="16">
        <v>0.38424624110524874</v>
      </c>
      <c r="J3912" s="16">
        <v>0.44538853393156541</v>
      </c>
      <c r="K3912" s="16">
        <v>0.45579156763255413</v>
      </c>
      <c r="L3912" s="16">
        <v>0.44807646793037348</v>
      </c>
    </row>
    <row r="3913" spans="1:14" x14ac:dyDescent="0.25">
      <c r="A3913" s="28" t="s">
        <v>188</v>
      </c>
      <c r="B3913" s="15">
        <v>0.27127862265458824</v>
      </c>
      <c r="C3913" s="16">
        <v>0.32781406678566116</v>
      </c>
      <c r="D3913" s="6">
        <v>0.28090856337262726</v>
      </c>
      <c r="E3913" s="16">
        <v>0.24333195036518662</v>
      </c>
      <c r="F3913" s="6">
        <v>0.2190228251840817</v>
      </c>
      <c r="G3913" s="16">
        <v>0.28488970983029366</v>
      </c>
      <c r="H3913" s="16">
        <v>0.22897242633307363</v>
      </c>
      <c r="I3913" s="16">
        <v>0.24782606087029577</v>
      </c>
      <c r="J3913" s="16">
        <v>0.27755168589717794</v>
      </c>
      <c r="K3913" s="16">
        <v>0.24053128423350562</v>
      </c>
      <c r="L3913" s="16">
        <v>0.30788346924285154</v>
      </c>
    </row>
    <row r="3914" spans="1:14" x14ac:dyDescent="0.25">
      <c r="A3914" s="59" t="s">
        <v>248</v>
      </c>
      <c r="B3914" s="17">
        <v>1</v>
      </c>
      <c r="C3914" s="18">
        <v>1</v>
      </c>
      <c r="D3914" s="8">
        <v>1</v>
      </c>
      <c r="E3914" s="18">
        <v>1</v>
      </c>
      <c r="F3914" s="8">
        <v>1</v>
      </c>
      <c r="G3914" s="18">
        <v>1</v>
      </c>
      <c r="H3914" s="18">
        <v>1</v>
      </c>
      <c r="I3914" s="18">
        <v>1</v>
      </c>
      <c r="J3914" s="18">
        <v>1</v>
      </c>
      <c r="K3914" s="18">
        <v>1</v>
      </c>
      <c r="L3914" s="18">
        <v>1</v>
      </c>
    </row>
    <row r="3915" spans="1:14" s="36" customFormat="1" x14ac:dyDescent="0.25">
      <c r="A3915" s="31" t="s">
        <v>249</v>
      </c>
      <c r="B3915" s="32">
        <v>500.00123000000212</v>
      </c>
      <c r="C3915" s="33">
        <v>499.99759500000067</v>
      </c>
      <c r="D3915" s="34">
        <v>499.99990500000069</v>
      </c>
      <c r="E3915" s="33">
        <v>499.99946499999987</v>
      </c>
      <c r="F3915" s="34">
        <v>499.99749303621161</v>
      </c>
      <c r="G3915" s="33">
        <v>500.01107954545392</v>
      </c>
      <c r="H3915" s="33">
        <v>500.00687022900667</v>
      </c>
      <c r="I3915" s="33">
        <v>500.01400000000007</v>
      </c>
      <c r="J3915" s="33">
        <v>500.01131639722905</v>
      </c>
      <c r="K3915" s="33">
        <v>500.00367231638381</v>
      </c>
      <c r="L3915" s="33">
        <v>499.9970660146696</v>
      </c>
      <c r="M3915"/>
      <c r="N3915"/>
    </row>
    <row r="3916" spans="1:14" x14ac:dyDescent="0.25">
      <c r="A3916" s="41" t="s">
        <v>250</v>
      </c>
      <c r="B3916" s="40">
        <v>932</v>
      </c>
      <c r="C3916" s="38">
        <v>590</v>
      </c>
      <c r="D3916" s="39">
        <v>407</v>
      </c>
      <c r="E3916" s="38">
        <v>392</v>
      </c>
      <c r="F3916" s="39">
        <v>359</v>
      </c>
      <c r="G3916" s="38">
        <v>176</v>
      </c>
      <c r="H3916" s="38">
        <v>393</v>
      </c>
      <c r="I3916" s="38">
        <v>200</v>
      </c>
      <c r="J3916" s="38">
        <v>433</v>
      </c>
      <c r="K3916" s="38">
        <v>354</v>
      </c>
      <c r="L3916" s="38">
        <v>409</v>
      </c>
    </row>
    <row r="3918" spans="1:14" x14ac:dyDescent="0.25">
      <c r="A3918" s="62" t="s">
        <v>379</v>
      </c>
      <c r="B3918" s="63">
        <f t="shared" ref="B3918:L3918" si="511">B3909+B3910</f>
        <v>7.0711136050604972E-2</v>
      </c>
      <c r="C3918" s="63">
        <f t="shared" si="511"/>
        <v>5.0935745000933376E-2</v>
      </c>
      <c r="D3918" s="63">
        <f t="shared" si="511"/>
        <v>7.6936794617990856E-2</v>
      </c>
      <c r="E3918" s="63">
        <f t="shared" si="511"/>
        <v>7.4019059200393339E-2</v>
      </c>
      <c r="F3918" s="63">
        <f t="shared" si="511"/>
        <v>5.3171854343559401E-2</v>
      </c>
      <c r="G3918" s="63">
        <f t="shared" si="511"/>
        <v>4.1681462740314319E-2</v>
      </c>
      <c r="H3918" s="63">
        <f t="shared" si="511"/>
        <v>6.8705926178113691E-2</v>
      </c>
      <c r="I3918" s="63">
        <f t="shared" si="511"/>
        <v>9.0711460079117762E-2</v>
      </c>
      <c r="J3918" s="63">
        <f t="shared" si="511"/>
        <v>5.3769221851329867E-2</v>
      </c>
      <c r="K3918" s="63">
        <f t="shared" si="511"/>
        <v>5.021573287879811E-2</v>
      </c>
      <c r="L3918" s="63">
        <f t="shared" si="511"/>
        <v>3.9428104223594496E-2</v>
      </c>
    </row>
    <row r="3919" spans="1:14" x14ac:dyDescent="0.25">
      <c r="A3919" s="64" t="s">
        <v>377</v>
      </c>
      <c r="B3919" s="63">
        <f t="shared" ref="B3919:L3919" si="512">B3911</f>
        <v>0.26315703263369961</v>
      </c>
      <c r="C3919" s="63">
        <f t="shared" si="512"/>
        <v>0.20740260760654272</v>
      </c>
      <c r="D3919" s="63">
        <f t="shared" si="512"/>
        <v>0.23417963449413068</v>
      </c>
      <c r="E3919" s="63">
        <f t="shared" si="512"/>
        <v>0.25052494806169417</v>
      </c>
      <c r="F3919" s="63">
        <f t="shared" si="512"/>
        <v>0.27219467952764115</v>
      </c>
      <c r="G3919" s="63">
        <f t="shared" si="512"/>
        <v>0.13930770852236821</v>
      </c>
      <c r="H3919" s="63">
        <f t="shared" si="512"/>
        <v>0.24174222542489285</v>
      </c>
      <c r="I3919" s="63">
        <f t="shared" si="512"/>
        <v>0.27721623794533767</v>
      </c>
      <c r="J3919" s="63">
        <f t="shared" si="512"/>
        <v>0.22329055831992681</v>
      </c>
      <c r="K3919" s="63">
        <f t="shared" si="512"/>
        <v>0.25346141525514215</v>
      </c>
      <c r="L3919" s="63">
        <f t="shared" si="512"/>
        <v>0.20461195860318054</v>
      </c>
    </row>
    <row r="3920" spans="1:14" x14ac:dyDescent="0.25">
      <c r="A3920" s="65" t="s">
        <v>380</v>
      </c>
      <c r="B3920" s="63">
        <f t="shared" ref="B3920:L3920" si="513">B3912+B3913</f>
        <v>0.66613183131569542</v>
      </c>
      <c r="C3920" s="63">
        <f t="shared" si="513"/>
        <v>0.74166164739252416</v>
      </c>
      <c r="D3920" s="63">
        <f t="shared" si="513"/>
        <v>0.68888357088787855</v>
      </c>
      <c r="E3920" s="63">
        <f t="shared" si="513"/>
        <v>0.67545599273791246</v>
      </c>
      <c r="F3920" s="63">
        <f t="shared" si="513"/>
        <v>0.67463346612879938</v>
      </c>
      <c r="G3920" s="63">
        <f t="shared" si="513"/>
        <v>0.81901082873731768</v>
      </c>
      <c r="H3920" s="63">
        <f t="shared" si="513"/>
        <v>0.68955184839699335</v>
      </c>
      <c r="I3920" s="63">
        <f t="shared" si="513"/>
        <v>0.63207230197554454</v>
      </c>
      <c r="J3920" s="63">
        <f t="shared" si="513"/>
        <v>0.72294021982874335</v>
      </c>
      <c r="K3920" s="63">
        <f t="shared" si="513"/>
        <v>0.6963228518660598</v>
      </c>
      <c r="L3920" s="63">
        <f t="shared" si="513"/>
        <v>0.75595993717322507</v>
      </c>
    </row>
    <row r="3921" spans="1:14" x14ac:dyDescent="0.25">
      <c r="A3921"/>
    </row>
    <row r="3922" spans="1:14" x14ac:dyDescent="0.25">
      <c r="A3922" s="60" t="s">
        <v>374</v>
      </c>
      <c r="B3922" s="61">
        <v>3.8474178253521503</v>
      </c>
      <c r="C3922" s="61">
        <v>4.0128804419549242</v>
      </c>
      <c r="D3922" s="61">
        <v>3.8777933667807392</v>
      </c>
      <c r="E3922" s="61">
        <v>3.833081601397315</v>
      </c>
      <c r="F3922" s="61">
        <v>3.8274921712699403</v>
      </c>
      <c r="G3922" s="61">
        <v>4.0541044829120274</v>
      </c>
      <c r="H3922" s="61">
        <v>3.8396418980502558</v>
      </c>
      <c r="I3922" s="61">
        <v>3.7572557968376898</v>
      </c>
      <c r="J3922" s="61">
        <v>3.9273138852746534</v>
      </c>
      <c r="K3922" s="61">
        <v>3.8778845127126162</v>
      </c>
      <c r="L3922" s="61">
        <v>4.0086440605030447</v>
      </c>
    </row>
    <row r="3923" spans="1:14" x14ac:dyDescent="0.25">
      <c r="A3923"/>
    </row>
    <row r="3924" spans="1:14" x14ac:dyDescent="0.25">
      <c r="A3924" s="71" t="s">
        <v>396</v>
      </c>
      <c r="B3924" s="71" t="s">
        <v>397</v>
      </c>
    </row>
    <row r="3925" spans="1:14" x14ac:dyDescent="0.25">
      <c r="A3925" s="71" t="s">
        <v>398</v>
      </c>
      <c r="B3925" s="71" t="s">
        <v>399</v>
      </c>
    </row>
    <row r="3927" spans="1:14" x14ac:dyDescent="0.25">
      <c r="A3927" s="30" t="s">
        <v>368</v>
      </c>
      <c r="B3927" s="1"/>
      <c r="C3927" s="1"/>
      <c r="D3927" s="1"/>
      <c r="E3927" s="1"/>
      <c r="F3927" s="1"/>
      <c r="G3927" s="1"/>
      <c r="H3927" s="1"/>
      <c r="I3927" s="1"/>
      <c r="J3927" s="1"/>
      <c r="K3927" s="1"/>
      <c r="L3927" s="1"/>
    </row>
    <row r="3929" spans="1:14" x14ac:dyDescent="0.25">
      <c r="B3929" s="10" t="s">
        <v>0</v>
      </c>
      <c r="C3929" s="11" t="s">
        <v>1</v>
      </c>
      <c r="D3929" s="12" t="s">
        <v>2</v>
      </c>
      <c r="E3929" s="11" t="s">
        <v>3</v>
      </c>
      <c r="F3929" s="12" t="s">
        <v>4</v>
      </c>
      <c r="G3929" s="11" t="s">
        <v>5</v>
      </c>
      <c r="H3929" s="11" t="s">
        <v>6</v>
      </c>
      <c r="I3929" s="11" t="s">
        <v>7</v>
      </c>
      <c r="J3929" s="11" t="s">
        <v>8</v>
      </c>
      <c r="K3929" s="11" t="s">
        <v>9</v>
      </c>
      <c r="L3929" s="11" t="s">
        <v>10</v>
      </c>
    </row>
    <row r="3930" spans="1:14" x14ac:dyDescent="0.25">
      <c r="A3930" s="27" t="s">
        <v>185</v>
      </c>
      <c r="B3930" s="13">
        <v>6.5928767815230827E-2</v>
      </c>
      <c r="C3930" s="14">
        <v>6.8451179250172065E-2</v>
      </c>
      <c r="D3930" s="4">
        <v>8.3633335890333685E-2</v>
      </c>
      <c r="E3930" s="14">
        <v>7.7914423368433003E-2</v>
      </c>
      <c r="F3930" s="4">
        <v>5.8685531013804561E-2</v>
      </c>
      <c r="G3930" s="14">
        <v>9.062015103074432E-2</v>
      </c>
      <c r="H3930" s="14">
        <v>7.1235153511885724E-2</v>
      </c>
      <c r="I3930" s="14">
        <v>6.6036150987772352E-2</v>
      </c>
      <c r="J3930" s="14">
        <v>6.3175475474227111E-2</v>
      </c>
      <c r="K3930" s="14">
        <v>3.3184502034730848E-2</v>
      </c>
      <c r="L3930" s="14">
        <v>5.0670223981754428E-2</v>
      </c>
    </row>
    <row r="3931" spans="1:14" x14ac:dyDescent="0.25">
      <c r="A3931" s="28" t="s">
        <v>186</v>
      </c>
      <c r="B3931" s="15">
        <v>0.24768544069381584</v>
      </c>
      <c r="C3931" s="16">
        <v>0.24314927954803497</v>
      </c>
      <c r="D3931" s="6">
        <v>0.25583324860831735</v>
      </c>
      <c r="E3931" s="16">
        <v>0.26281115120793147</v>
      </c>
      <c r="F3931" s="6">
        <v>0.28633012644631672</v>
      </c>
      <c r="G3931" s="16">
        <v>0.20853287910097473</v>
      </c>
      <c r="H3931" s="16">
        <v>0.22137100406254009</v>
      </c>
      <c r="I3931" s="16">
        <v>0.17271316403140724</v>
      </c>
      <c r="J3931" s="16">
        <v>0.20665444523426454</v>
      </c>
      <c r="K3931" s="16">
        <v>0.2028067025496422</v>
      </c>
      <c r="L3931" s="16">
        <v>0.1819663489467912</v>
      </c>
    </row>
    <row r="3932" spans="1:14" x14ac:dyDescent="0.25">
      <c r="A3932" s="28" t="s">
        <v>77</v>
      </c>
      <c r="B3932" s="15">
        <v>0.42935322379107033</v>
      </c>
      <c r="C3932" s="16">
        <v>0.43193130758958914</v>
      </c>
      <c r="D3932" s="6">
        <v>0.47491944023469368</v>
      </c>
      <c r="E3932" s="16">
        <v>0.43601940654076538</v>
      </c>
      <c r="F3932" s="6">
        <v>0.45605131167788554</v>
      </c>
      <c r="G3932" s="16">
        <v>0.43833517325468285</v>
      </c>
      <c r="H3932" s="16">
        <v>0.45553012757585415</v>
      </c>
      <c r="I3932" s="16">
        <v>0.49745907114600746</v>
      </c>
      <c r="J3932" s="16">
        <v>0.44481833898447642</v>
      </c>
      <c r="K3932" s="16">
        <v>0.45483846728809335</v>
      </c>
      <c r="L3932" s="16">
        <v>0.41954622716612461</v>
      </c>
    </row>
    <row r="3933" spans="1:14" x14ac:dyDescent="0.25">
      <c r="A3933" s="28" t="s">
        <v>187</v>
      </c>
      <c r="B3933" s="15">
        <v>0.21211008820918281</v>
      </c>
      <c r="C3933" s="16">
        <v>0.21943746549420923</v>
      </c>
      <c r="D3933" s="6">
        <v>0.1588697701852563</v>
      </c>
      <c r="E3933" s="16">
        <v>0.19298810649727385</v>
      </c>
      <c r="F3933" s="6">
        <v>0.1701618559647374</v>
      </c>
      <c r="G3933" s="16">
        <v>0.24013388339690228</v>
      </c>
      <c r="H3933" s="16">
        <v>0.22133894343436547</v>
      </c>
      <c r="I3933" s="16">
        <v>0.2307735383409267</v>
      </c>
      <c r="J3933" s="16">
        <v>0.25153541559567433</v>
      </c>
      <c r="K3933" s="16">
        <v>0.26910056592804693</v>
      </c>
      <c r="L3933" s="16">
        <v>0.30218172429373691</v>
      </c>
    </row>
    <row r="3934" spans="1:14" x14ac:dyDescent="0.25">
      <c r="A3934" s="28" t="s">
        <v>188</v>
      </c>
      <c r="B3934" s="15">
        <v>4.4922479490700246E-2</v>
      </c>
      <c r="C3934" s="16">
        <v>3.7030768117994585E-2</v>
      </c>
      <c r="D3934" s="6">
        <v>2.6744205081398929E-2</v>
      </c>
      <c r="E3934" s="16">
        <v>3.0266912385596253E-2</v>
      </c>
      <c r="F3934" s="6">
        <v>2.877117489725577E-2</v>
      </c>
      <c r="G3934" s="16">
        <v>2.2377913216695789E-2</v>
      </c>
      <c r="H3934" s="16">
        <v>3.052477141535467E-2</v>
      </c>
      <c r="I3934" s="16">
        <v>3.3018075493886183E-2</v>
      </c>
      <c r="J3934" s="16">
        <v>3.3816324711357537E-2</v>
      </c>
      <c r="K3934" s="16">
        <v>4.0069762199486707E-2</v>
      </c>
      <c r="L3934" s="16">
        <v>4.5635475611592841E-2</v>
      </c>
    </row>
    <row r="3935" spans="1:14" x14ac:dyDescent="0.25">
      <c r="A3935" s="59" t="s">
        <v>248</v>
      </c>
      <c r="B3935" s="17">
        <v>1</v>
      </c>
      <c r="C3935" s="18">
        <v>1</v>
      </c>
      <c r="D3935" s="8">
        <v>1</v>
      </c>
      <c r="E3935" s="18">
        <v>1</v>
      </c>
      <c r="F3935" s="8">
        <v>1</v>
      </c>
      <c r="G3935" s="18">
        <v>1</v>
      </c>
      <c r="H3935" s="18">
        <v>1</v>
      </c>
      <c r="I3935" s="18">
        <v>1</v>
      </c>
      <c r="J3935" s="18">
        <v>1</v>
      </c>
      <c r="K3935" s="18">
        <v>1</v>
      </c>
      <c r="L3935" s="18">
        <v>1</v>
      </c>
    </row>
    <row r="3936" spans="1:14" s="36" customFormat="1" x14ac:dyDescent="0.25">
      <c r="A3936" s="31" t="s">
        <v>249</v>
      </c>
      <c r="B3936" s="32">
        <v>500.0012300000019</v>
      </c>
      <c r="C3936" s="33">
        <v>499.99759500000079</v>
      </c>
      <c r="D3936" s="34">
        <v>499.99990500000064</v>
      </c>
      <c r="E3936" s="33">
        <v>499.99946499999999</v>
      </c>
      <c r="F3936" s="34">
        <v>499.99749303621144</v>
      </c>
      <c r="G3936" s="33">
        <v>500.01107954545398</v>
      </c>
      <c r="H3936" s="33">
        <v>500.00687022900649</v>
      </c>
      <c r="I3936" s="33">
        <v>500.01399999999978</v>
      </c>
      <c r="J3936" s="33">
        <v>500.01131639722911</v>
      </c>
      <c r="K3936" s="33">
        <v>500.00367231638376</v>
      </c>
      <c r="L3936" s="33">
        <v>499.99706601466971</v>
      </c>
      <c r="M3936"/>
      <c r="N3936"/>
    </row>
    <row r="3937" spans="1:14" x14ac:dyDescent="0.25">
      <c r="A3937" s="41" t="s">
        <v>250</v>
      </c>
      <c r="B3937" s="40">
        <v>932</v>
      </c>
      <c r="C3937" s="38">
        <v>590</v>
      </c>
      <c r="D3937" s="39">
        <v>407</v>
      </c>
      <c r="E3937" s="38">
        <v>392</v>
      </c>
      <c r="F3937" s="39">
        <v>359</v>
      </c>
      <c r="G3937" s="38">
        <v>176</v>
      </c>
      <c r="H3937" s="38">
        <v>393</v>
      </c>
      <c r="I3937" s="38">
        <v>200</v>
      </c>
      <c r="J3937" s="38">
        <v>433</v>
      </c>
      <c r="K3937" s="38">
        <v>354</v>
      </c>
      <c r="L3937" s="38">
        <v>409</v>
      </c>
    </row>
    <row r="3939" spans="1:14" x14ac:dyDescent="0.25">
      <c r="A3939" s="62" t="s">
        <v>379</v>
      </c>
      <c r="B3939" s="63">
        <f t="shared" ref="B3939:L3939" si="514">B3930+B3931</f>
        <v>0.31361420850904664</v>
      </c>
      <c r="C3939" s="63">
        <f t="shared" si="514"/>
        <v>0.31160045879820703</v>
      </c>
      <c r="D3939" s="63">
        <f t="shared" si="514"/>
        <v>0.33946658449865103</v>
      </c>
      <c r="E3939" s="63">
        <f t="shared" si="514"/>
        <v>0.34072557457636449</v>
      </c>
      <c r="F3939" s="63">
        <f t="shared" si="514"/>
        <v>0.34501565746012131</v>
      </c>
      <c r="G3939" s="63">
        <f t="shared" si="514"/>
        <v>0.29915303013171907</v>
      </c>
      <c r="H3939" s="63">
        <f t="shared" si="514"/>
        <v>0.29260615757442582</v>
      </c>
      <c r="I3939" s="63">
        <f t="shared" si="514"/>
        <v>0.23874931501917959</v>
      </c>
      <c r="J3939" s="63">
        <f t="shared" si="514"/>
        <v>0.26982992070849166</v>
      </c>
      <c r="K3939" s="63">
        <f t="shared" si="514"/>
        <v>0.23599120458437306</v>
      </c>
      <c r="L3939" s="63">
        <f t="shared" si="514"/>
        <v>0.23263657292854562</v>
      </c>
    </row>
    <row r="3940" spans="1:14" x14ac:dyDescent="0.25">
      <c r="A3940" s="64" t="s">
        <v>377</v>
      </c>
      <c r="B3940" s="63">
        <f t="shared" ref="B3940:L3940" si="515">B3932</f>
        <v>0.42935322379107033</v>
      </c>
      <c r="C3940" s="63">
        <f t="shared" si="515"/>
        <v>0.43193130758958914</v>
      </c>
      <c r="D3940" s="63">
        <f t="shared" si="515"/>
        <v>0.47491944023469368</v>
      </c>
      <c r="E3940" s="63">
        <f t="shared" si="515"/>
        <v>0.43601940654076538</v>
      </c>
      <c r="F3940" s="63">
        <f t="shared" si="515"/>
        <v>0.45605131167788554</v>
      </c>
      <c r="G3940" s="63">
        <f t="shared" si="515"/>
        <v>0.43833517325468285</v>
      </c>
      <c r="H3940" s="63">
        <f t="shared" si="515"/>
        <v>0.45553012757585415</v>
      </c>
      <c r="I3940" s="63">
        <f t="shared" si="515"/>
        <v>0.49745907114600746</v>
      </c>
      <c r="J3940" s="63">
        <f t="shared" si="515"/>
        <v>0.44481833898447642</v>
      </c>
      <c r="K3940" s="63">
        <f t="shared" si="515"/>
        <v>0.45483846728809335</v>
      </c>
      <c r="L3940" s="63">
        <f t="shared" si="515"/>
        <v>0.41954622716612461</v>
      </c>
    </row>
    <row r="3941" spans="1:14" x14ac:dyDescent="0.25">
      <c r="A3941" s="65" t="s">
        <v>380</v>
      </c>
      <c r="B3941" s="63">
        <f t="shared" ref="B3941:L3941" si="516">B3933+B3934</f>
        <v>0.25703256769988303</v>
      </c>
      <c r="C3941" s="63">
        <f t="shared" si="516"/>
        <v>0.25646823361220383</v>
      </c>
      <c r="D3941" s="63">
        <f t="shared" si="516"/>
        <v>0.18561397526665524</v>
      </c>
      <c r="E3941" s="63">
        <f t="shared" si="516"/>
        <v>0.22325501888287011</v>
      </c>
      <c r="F3941" s="63">
        <f t="shared" si="516"/>
        <v>0.19893303086199318</v>
      </c>
      <c r="G3941" s="63">
        <f t="shared" si="516"/>
        <v>0.26251179661359808</v>
      </c>
      <c r="H3941" s="63">
        <f t="shared" si="516"/>
        <v>0.25186371484972014</v>
      </c>
      <c r="I3941" s="63">
        <f t="shared" si="516"/>
        <v>0.26379161383481287</v>
      </c>
      <c r="J3941" s="63">
        <f t="shared" si="516"/>
        <v>0.28535174030703186</v>
      </c>
      <c r="K3941" s="63">
        <f t="shared" si="516"/>
        <v>0.30917032812753364</v>
      </c>
      <c r="L3941" s="63">
        <f t="shared" si="516"/>
        <v>0.34781719990532978</v>
      </c>
    </row>
    <row r="3942" spans="1:14" x14ac:dyDescent="0.25">
      <c r="A3942"/>
    </row>
    <row r="3943" spans="1:14" x14ac:dyDescent="0.25">
      <c r="A3943" s="60" t="s">
        <v>374</v>
      </c>
      <c r="B3943" s="61">
        <v>2.9224120708663066</v>
      </c>
      <c r="C3943" s="61">
        <v>2.9134473636818186</v>
      </c>
      <c r="D3943" s="61">
        <v>2.7892582599590705</v>
      </c>
      <c r="E3943" s="61">
        <v>2.8348819333236688</v>
      </c>
      <c r="F3943" s="61">
        <v>2.8240030172853219</v>
      </c>
      <c r="G3943" s="61">
        <v>2.8951165286678315</v>
      </c>
      <c r="H3943" s="61">
        <v>2.9185471751787655</v>
      </c>
      <c r="I3943" s="61">
        <v>2.9920242233217449</v>
      </c>
      <c r="J3943" s="61">
        <v>2.9861626688356706</v>
      </c>
      <c r="K3943" s="61">
        <v>3.0800643837079158</v>
      </c>
      <c r="L3943" s="61">
        <v>3.1101458786066245</v>
      </c>
    </row>
    <row r="3944" spans="1:14" x14ac:dyDescent="0.25">
      <c r="A3944"/>
    </row>
    <row r="3945" spans="1:14" x14ac:dyDescent="0.25">
      <c r="A3945" s="71" t="s">
        <v>396</v>
      </c>
      <c r="B3945" s="71" t="s">
        <v>397</v>
      </c>
    </row>
    <row r="3946" spans="1:14" x14ac:dyDescent="0.25">
      <c r="A3946" s="71" t="s">
        <v>398</v>
      </c>
      <c r="B3946" s="71" t="s">
        <v>399</v>
      </c>
    </row>
    <row r="3948" spans="1:14" x14ac:dyDescent="0.25">
      <c r="A3948" s="30" t="s">
        <v>603</v>
      </c>
      <c r="B3948" s="1"/>
      <c r="C3948" s="1"/>
      <c r="D3948" s="1"/>
      <c r="E3948" s="1"/>
      <c r="F3948" s="1"/>
      <c r="G3948" s="1"/>
      <c r="H3948" s="1"/>
      <c r="I3948" s="1"/>
      <c r="J3948" s="1"/>
      <c r="K3948" s="1"/>
      <c r="L3948" s="1"/>
      <c r="M3948" s="1"/>
      <c r="N3948" s="2"/>
    </row>
    <row r="3950" spans="1:14" x14ac:dyDescent="0.25">
      <c r="B3950" s="10" t="s">
        <v>0</v>
      </c>
      <c r="C3950" s="11" t="s">
        <v>1</v>
      </c>
      <c r="D3950" s="12" t="s">
        <v>2</v>
      </c>
      <c r="E3950" s="11" t="s">
        <v>3</v>
      </c>
      <c r="F3950" s="12" t="s">
        <v>4</v>
      </c>
      <c r="G3950" s="11" t="s">
        <v>5</v>
      </c>
      <c r="H3950" s="11" t="s">
        <v>6</v>
      </c>
      <c r="I3950" s="11" t="s">
        <v>7</v>
      </c>
      <c r="J3950" s="11" t="s">
        <v>8</v>
      </c>
      <c r="K3950" s="11" t="s">
        <v>9</v>
      </c>
      <c r="L3950" s="11" t="s">
        <v>10</v>
      </c>
      <c r="N3950" s="11" t="s">
        <v>12</v>
      </c>
    </row>
    <row r="3951" spans="1:14" x14ac:dyDescent="0.25">
      <c r="A3951" s="27" t="s">
        <v>215</v>
      </c>
      <c r="B3951" s="13">
        <v>0.78071402944348545</v>
      </c>
      <c r="C3951" s="14">
        <v>0.78857986306914218</v>
      </c>
      <c r="D3951" s="4">
        <v>0.81607589505441946</v>
      </c>
      <c r="E3951" s="14">
        <v>0.80551459190061281</v>
      </c>
      <c r="F3951" s="4">
        <v>0.76880664025613488</v>
      </c>
      <c r="G3951" s="14">
        <v>0.81187916858660547</v>
      </c>
      <c r="H3951" s="14">
        <v>0.77098177276953506</v>
      </c>
      <c r="I3951" s="14">
        <v>0.79426876047470618</v>
      </c>
      <c r="J3951" s="14">
        <v>0.80995557144434149</v>
      </c>
      <c r="K3951" s="14">
        <v>0.76496189576008744</v>
      </c>
      <c r="L3951" s="14">
        <v>0.7748348645566614</v>
      </c>
      <c r="N3951" s="14">
        <v>0.74087340493940157</v>
      </c>
    </row>
    <row r="3952" spans="1:14" x14ac:dyDescent="0.25">
      <c r="A3952" s="28" t="s">
        <v>216</v>
      </c>
      <c r="B3952" s="15">
        <v>0.21928597055651453</v>
      </c>
      <c r="C3952" s="16">
        <v>0.21142013693085793</v>
      </c>
      <c r="D3952" s="6">
        <v>0.18392410494558051</v>
      </c>
      <c r="E3952" s="16">
        <v>0.19448540809938714</v>
      </c>
      <c r="F3952" s="6">
        <v>0.23119335974386521</v>
      </c>
      <c r="G3952" s="16">
        <v>0.18812083141339453</v>
      </c>
      <c r="H3952" s="16">
        <v>0.22901822723046494</v>
      </c>
      <c r="I3952" s="16">
        <v>0.20573123952529379</v>
      </c>
      <c r="J3952" s="16">
        <v>0.19004442855565851</v>
      </c>
      <c r="K3952" s="16">
        <v>0.23503810423991262</v>
      </c>
      <c r="L3952" s="16">
        <v>0.22516513544333858</v>
      </c>
      <c r="N3952" s="16">
        <v>0.21346000092910125</v>
      </c>
    </row>
    <row r="3953" spans="1:14" x14ac:dyDescent="0.25">
      <c r="A3953" s="28" t="s">
        <v>217</v>
      </c>
      <c r="B3953" s="73"/>
      <c r="C3953" s="73"/>
      <c r="D3953" s="73"/>
      <c r="E3953" s="73"/>
      <c r="F3953" s="73"/>
      <c r="G3953" s="73"/>
      <c r="H3953" s="73"/>
      <c r="I3953" s="73"/>
      <c r="J3953" s="73"/>
      <c r="K3953" s="73"/>
      <c r="L3953" s="73"/>
      <c r="N3953" s="16">
        <v>1.1839940146260202E-2</v>
      </c>
    </row>
    <row r="3954" spans="1:14" x14ac:dyDescent="0.25">
      <c r="A3954" s="28" t="s">
        <v>218</v>
      </c>
      <c r="B3954" s="73"/>
      <c r="C3954" s="73"/>
      <c r="D3954" s="73"/>
      <c r="E3954" s="73"/>
      <c r="F3954" s="73"/>
      <c r="G3954" s="73"/>
      <c r="H3954" s="73"/>
      <c r="I3954" s="73"/>
      <c r="J3954" s="73"/>
      <c r="K3954" s="73"/>
      <c r="L3954" s="73"/>
      <c r="N3954" s="16">
        <v>3.3826653985236953E-2</v>
      </c>
    </row>
    <row r="3955" spans="1:14" x14ac:dyDescent="0.25">
      <c r="A3955" s="59" t="s">
        <v>248</v>
      </c>
      <c r="B3955" s="17">
        <v>1</v>
      </c>
      <c r="C3955" s="18">
        <v>1</v>
      </c>
      <c r="D3955" s="8">
        <v>1</v>
      </c>
      <c r="E3955" s="18">
        <v>1</v>
      </c>
      <c r="F3955" s="8">
        <v>1</v>
      </c>
      <c r="G3955" s="18">
        <v>1</v>
      </c>
      <c r="H3955" s="18">
        <v>1</v>
      </c>
      <c r="I3955" s="18">
        <v>1</v>
      </c>
      <c r="J3955" s="18">
        <v>1</v>
      </c>
      <c r="K3955" s="18">
        <v>1</v>
      </c>
      <c r="L3955" s="18">
        <v>1</v>
      </c>
      <c r="N3955" s="18">
        <v>1</v>
      </c>
    </row>
    <row r="3956" spans="1:14" s="36" customFormat="1" x14ac:dyDescent="0.25">
      <c r="A3956" s="31" t="s">
        <v>249</v>
      </c>
      <c r="B3956" s="32">
        <v>500.00122999999678</v>
      </c>
      <c r="C3956" s="33">
        <v>499.99759500000266</v>
      </c>
      <c r="D3956" s="34">
        <v>499.99990499999916</v>
      </c>
      <c r="E3956" s="33">
        <v>499.99946499999839</v>
      </c>
      <c r="F3956" s="34">
        <v>499.99749303621149</v>
      </c>
      <c r="G3956" s="33">
        <v>500.01107954545546</v>
      </c>
      <c r="H3956" s="33">
        <v>500.006870229009</v>
      </c>
      <c r="I3956" s="33">
        <v>500.01399999999904</v>
      </c>
      <c r="J3956" s="33">
        <v>500.01131639722826</v>
      </c>
      <c r="K3956" s="33">
        <v>500.00367231638313</v>
      </c>
      <c r="L3956" s="33">
        <v>499.99706601466846</v>
      </c>
      <c r="N3956" s="33">
        <v>499.9963325183391</v>
      </c>
    </row>
    <row r="3957" spans="1:14" x14ac:dyDescent="0.25">
      <c r="A3957" s="41" t="s">
        <v>250</v>
      </c>
      <c r="B3957" s="40">
        <v>932</v>
      </c>
      <c r="C3957" s="38">
        <v>590</v>
      </c>
      <c r="D3957" s="39">
        <v>407</v>
      </c>
      <c r="E3957" s="38">
        <v>392</v>
      </c>
      <c r="F3957" s="39">
        <v>359</v>
      </c>
      <c r="G3957" s="38">
        <v>176</v>
      </c>
      <c r="H3957" s="38">
        <v>393</v>
      </c>
      <c r="I3957" s="38">
        <v>200</v>
      </c>
      <c r="J3957" s="38">
        <v>433</v>
      </c>
      <c r="K3957" s="38">
        <v>354</v>
      </c>
      <c r="L3957" s="38">
        <v>409</v>
      </c>
      <c r="N3957" s="38">
        <v>409</v>
      </c>
    </row>
    <row r="3958" spans="1:14" x14ac:dyDescent="0.25">
      <c r="A3958"/>
    </row>
    <row r="3959" spans="1:14" x14ac:dyDescent="0.25">
      <c r="A3959" s="71" t="s">
        <v>396</v>
      </c>
      <c r="B3959" s="71" t="s">
        <v>397</v>
      </c>
    </row>
    <row r="3960" spans="1:14" x14ac:dyDescent="0.25">
      <c r="A3960" s="71" t="s">
        <v>398</v>
      </c>
      <c r="B3960" s="71" t="s">
        <v>604</v>
      </c>
    </row>
    <row r="3962" spans="1:14" x14ac:dyDescent="0.25">
      <c r="A3962" s="30" t="s">
        <v>369</v>
      </c>
      <c r="B3962" s="1"/>
      <c r="C3962" s="1"/>
      <c r="D3962" s="1"/>
      <c r="E3962" s="1"/>
      <c r="F3962" s="1"/>
      <c r="G3962" s="1"/>
      <c r="H3962" s="1"/>
      <c r="I3962" s="1"/>
      <c r="J3962" s="2"/>
    </row>
    <row r="3964" spans="1:14" x14ac:dyDescent="0.25">
      <c r="G3964" s="10" t="s">
        <v>5</v>
      </c>
      <c r="H3964" s="11" t="s">
        <v>6</v>
      </c>
      <c r="I3964" s="12" t="s">
        <v>7</v>
      </c>
      <c r="J3964" s="11" t="s">
        <v>8</v>
      </c>
      <c r="K3964" s="12" t="s">
        <v>9</v>
      </c>
      <c r="L3964" s="11" t="s">
        <v>10</v>
      </c>
      <c r="M3964" s="11" t="s">
        <v>11</v>
      </c>
      <c r="N3964" s="11" t="s">
        <v>12</v>
      </c>
    </row>
    <row r="3965" spans="1:14" x14ac:dyDescent="0.25">
      <c r="A3965" s="27" t="s">
        <v>219</v>
      </c>
      <c r="G3965" s="13">
        <v>5.3853352113220246E-2</v>
      </c>
      <c r="H3965" s="14">
        <v>5.3461860829393235E-2</v>
      </c>
      <c r="I3965" s="4">
        <v>2.5395288931909902E-2</v>
      </c>
      <c r="J3965" s="14">
        <v>3.873930797871087E-2</v>
      </c>
      <c r="K3965" s="4">
        <v>3.5492112204825642E-2</v>
      </c>
      <c r="L3965" s="14">
        <v>3.926673408352517E-2</v>
      </c>
      <c r="M3965" s="14">
        <v>2.6184020925296581E-2</v>
      </c>
      <c r="N3965" s="14">
        <v>2.3699699346789303E-2</v>
      </c>
    </row>
    <row r="3966" spans="1:14" x14ac:dyDescent="0.25">
      <c r="A3966" s="28" t="s">
        <v>220</v>
      </c>
      <c r="G3966" s="15">
        <v>0.14840523420219684</v>
      </c>
      <c r="H3966" s="16">
        <v>0.11710475225022372</v>
      </c>
      <c r="I3966" s="6">
        <v>0.12408252568928066</v>
      </c>
      <c r="J3966" s="16">
        <v>0.13565281894312775</v>
      </c>
      <c r="K3966" s="6">
        <v>0.13094451848658739</v>
      </c>
      <c r="L3966" s="16">
        <v>9.5982959313208771E-2</v>
      </c>
      <c r="M3966" s="16">
        <v>7.2576484521130441E-2</v>
      </c>
      <c r="N3966" s="16">
        <v>9.2115442998305846E-2</v>
      </c>
    </row>
    <row r="3967" spans="1:14" x14ac:dyDescent="0.25">
      <c r="A3967" s="28" t="s">
        <v>221</v>
      </c>
      <c r="G3967" s="15">
        <v>0.30308476118995081</v>
      </c>
      <c r="H3967" s="16">
        <v>0.27484660516115067</v>
      </c>
      <c r="I3967" s="6">
        <v>0.27939017707504199</v>
      </c>
      <c r="J3967" s="16">
        <v>0.23093403428744547</v>
      </c>
      <c r="K3967" s="6">
        <v>0.26869915644687348</v>
      </c>
      <c r="L3967" s="16">
        <v>0.2348204488241499</v>
      </c>
      <c r="M3967" s="16">
        <v>0.17374071058234239</v>
      </c>
      <c r="N3967" s="16">
        <v>0.17851039554994078</v>
      </c>
    </row>
    <row r="3968" spans="1:14" x14ac:dyDescent="0.25">
      <c r="A3968" s="28" t="s">
        <v>222</v>
      </c>
      <c r="G3968" s="15">
        <v>0.31132491950462443</v>
      </c>
      <c r="H3968" s="16">
        <v>0.33330737949147715</v>
      </c>
      <c r="I3968" s="6">
        <v>0.33599659209542126</v>
      </c>
      <c r="J3968" s="16">
        <v>0.3490713143212929</v>
      </c>
      <c r="K3968" s="6">
        <v>0.34147687050886083</v>
      </c>
      <c r="L3968" s="16">
        <v>0.36954299976332339</v>
      </c>
      <c r="M3968" s="16">
        <v>0.27730865725833947</v>
      </c>
      <c r="N3968" s="16">
        <v>0.32724681963745311</v>
      </c>
    </row>
    <row r="3969" spans="1:14" x14ac:dyDescent="0.25">
      <c r="A3969" s="28" t="s">
        <v>223</v>
      </c>
      <c r="G3969" s="15">
        <v>0.15480509238715739</v>
      </c>
      <c r="H3969" s="16">
        <v>0.18567785582589968</v>
      </c>
      <c r="I3969" s="6">
        <v>0.19195362529849169</v>
      </c>
      <c r="J3969" s="16">
        <v>0.19071900913097101</v>
      </c>
      <c r="K3969" s="6">
        <v>0.17504023981744765</v>
      </c>
      <c r="L3969" s="16">
        <v>0.18111646620909283</v>
      </c>
      <c r="M3969" s="16">
        <v>0.30645189619692736</v>
      </c>
      <c r="N3969" s="16">
        <v>0.27339488399878553</v>
      </c>
    </row>
    <row r="3970" spans="1:14" x14ac:dyDescent="0.25">
      <c r="A3970" s="28" t="s">
        <v>224</v>
      </c>
      <c r="G3970" s="15">
        <v>2.8526640602850296E-2</v>
      </c>
      <c r="H3970" s="16">
        <v>3.5601546441855543E-2</v>
      </c>
      <c r="I3970" s="6">
        <v>4.3181790909854509E-2</v>
      </c>
      <c r="J3970" s="16">
        <v>5.4883515338451934E-2</v>
      </c>
      <c r="K3970" s="6">
        <v>4.834710253540514E-2</v>
      </c>
      <c r="L3970" s="16">
        <v>7.9270391806700077E-2</v>
      </c>
      <c r="M3970" s="16">
        <v>0.14373823051596371</v>
      </c>
      <c r="N3970" s="16">
        <v>0.10503275846872535</v>
      </c>
    </row>
    <row r="3971" spans="1:14" x14ac:dyDescent="0.25">
      <c r="A3971" s="59" t="s">
        <v>248</v>
      </c>
      <c r="G3971" s="17">
        <v>1</v>
      </c>
      <c r="H3971" s="18">
        <v>1</v>
      </c>
      <c r="I3971" s="8">
        <v>1</v>
      </c>
      <c r="J3971" s="18">
        <v>1</v>
      </c>
      <c r="K3971" s="8">
        <v>1</v>
      </c>
      <c r="L3971" s="18">
        <v>1</v>
      </c>
      <c r="M3971" s="18">
        <v>1</v>
      </c>
      <c r="N3971" s="18">
        <v>1</v>
      </c>
    </row>
    <row r="3972" spans="1:14" s="36" customFormat="1" x14ac:dyDescent="0.25">
      <c r="A3972" s="31" t="s">
        <v>249</v>
      </c>
      <c r="G3972" s="32">
        <v>500.01107954545421</v>
      </c>
      <c r="H3972" s="33">
        <v>500.00687022900701</v>
      </c>
      <c r="I3972" s="34">
        <v>500.01400000000012</v>
      </c>
      <c r="J3972" s="33">
        <v>500.01131639722871</v>
      </c>
      <c r="K3972" s="34">
        <v>500.00367231638381</v>
      </c>
      <c r="L3972" s="33">
        <v>499.99706601467005</v>
      </c>
      <c r="M3972" s="33">
        <v>500.00550351288132</v>
      </c>
      <c r="N3972" s="33">
        <v>499.32029339853256</v>
      </c>
    </row>
    <row r="3973" spans="1:14" x14ac:dyDescent="0.25">
      <c r="A3973" s="41" t="s">
        <v>250</v>
      </c>
      <c r="G3973" s="40">
        <v>176</v>
      </c>
      <c r="H3973" s="38">
        <v>393</v>
      </c>
      <c r="I3973" s="39">
        <v>200</v>
      </c>
      <c r="J3973" s="38">
        <v>433</v>
      </c>
      <c r="K3973" s="39">
        <v>354</v>
      </c>
      <c r="L3973" s="38">
        <v>409</v>
      </c>
      <c r="M3973" s="38">
        <v>427</v>
      </c>
      <c r="N3973" s="38">
        <v>408</v>
      </c>
    </row>
    <row r="3974" spans="1:14" x14ac:dyDescent="0.25">
      <c r="A3974"/>
    </row>
    <row r="3975" spans="1:14" x14ac:dyDescent="0.25">
      <c r="A3975" s="71" t="s">
        <v>396</v>
      </c>
      <c r="B3975" s="71" t="s">
        <v>397</v>
      </c>
    </row>
    <row r="3976" spans="1:14" x14ac:dyDescent="0.25">
      <c r="A3976" s="71" t="s">
        <v>398</v>
      </c>
      <c r="B3976" s="71" t="s">
        <v>399</v>
      </c>
    </row>
    <row r="3978" spans="1:14" x14ac:dyDescent="0.25">
      <c r="A3978" s="30" t="s">
        <v>370</v>
      </c>
      <c r="B3978" s="1"/>
      <c r="C3978" s="1"/>
      <c r="D3978" s="1"/>
      <c r="E3978" s="1"/>
      <c r="F3978" s="1"/>
      <c r="G3978" s="1"/>
      <c r="H3978" s="1"/>
      <c r="I3978" s="1"/>
      <c r="J3978" s="1"/>
      <c r="K3978" s="1"/>
      <c r="L3978" s="1"/>
      <c r="M3978" s="1"/>
      <c r="N3978" s="1"/>
    </row>
    <row r="3980" spans="1:14" x14ac:dyDescent="0.25">
      <c r="B3980" s="10" t="s">
        <v>0</v>
      </c>
      <c r="C3980" s="11" t="s">
        <v>1</v>
      </c>
      <c r="D3980" s="12" t="s">
        <v>2</v>
      </c>
      <c r="E3980" s="11" t="s">
        <v>3</v>
      </c>
      <c r="F3980" s="12" t="s">
        <v>4</v>
      </c>
      <c r="G3980" s="11" t="s">
        <v>5</v>
      </c>
      <c r="H3980" s="11" t="s">
        <v>6</v>
      </c>
      <c r="I3980" s="11" t="s">
        <v>7</v>
      </c>
      <c r="J3980" s="11" t="s">
        <v>8</v>
      </c>
      <c r="K3980" s="11" t="s">
        <v>9</v>
      </c>
      <c r="L3980" s="11" t="s">
        <v>10</v>
      </c>
      <c r="M3980" s="11" t="s">
        <v>11</v>
      </c>
      <c r="N3980" s="11" t="s">
        <v>12</v>
      </c>
    </row>
    <row r="3981" spans="1:14" x14ac:dyDescent="0.25">
      <c r="A3981" s="27" t="s">
        <v>225</v>
      </c>
      <c r="B3981" s="24"/>
      <c r="C3981" s="22"/>
      <c r="D3981" s="23"/>
      <c r="E3981" s="22"/>
      <c r="F3981" s="23"/>
      <c r="G3981" s="22"/>
      <c r="H3981" s="14">
        <v>2.5475476927289079E-3</v>
      </c>
      <c r="I3981" s="22"/>
      <c r="J3981" s="14">
        <v>1.6583920271550424E-3</v>
      </c>
      <c r="K3981" s="22"/>
      <c r="L3981" s="22"/>
      <c r="M3981" s="22"/>
      <c r="N3981" s="22"/>
    </row>
    <row r="3982" spans="1:14" x14ac:dyDescent="0.25">
      <c r="A3982" s="28" t="s">
        <v>226</v>
      </c>
      <c r="B3982" s="15">
        <v>1.1667571297774577E-3</v>
      </c>
      <c r="C3982" s="19"/>
      <c r="D3982" s="20"/>
      <c r="E3982" s="19"/>
      <c r="F3982" s="20"/>
      <c r="G3982" s="19"/>
      <c r="H3982" s="16">
        <v>5.085935205979367E-3</v>
      </c>
      <c r="I3982" s="19"/>
      <c r="J3982" s="19"/>
      <c r="K3982" s="19"/>
      <c r="L3982" s="19"/>
      <c r="M3982" s="16">
        <v>6.0378726510504381E-3</v>
      </c>
      <c r="N3982" s="19"/>
    </row>
    <row r="3983" spans="1:14" x14ac:dyDescent="0.25">
      <c r="A3983" s="28" t="s">
        <v>227</v>
      </c>
      <c r="B3983" s="15">
        <v>2.3335142595549154E-3</v>
      </c>
      <c r="C3983" s="16">
        <v>6.8630130110925777E-3</v>
      </c>
      <c r="D3983" s="20"/>
      <c r="E3983" s="16">
        <v>3.296443527194574E-3</v>
      </c>
      <c r="F3983" s="6">
        <v>7.0975286227061892E-3</v>
      </c>
      <c r="G3983" s="19"/>
      <c r="H3983" s="19"/>
      <c r="I3983" s="19"/>
      <c r="J3983" s="16">
        <v>1.6583920271550424E-3</v>
      </c>
      <c r="K3983" s="19"/>
      <c r="L3983" s="16">
        <v>3.1036856939991846E-3</v>
      </c>
      <c r="M3983" s="16">
        <v>3.018936325525219E-3</v>
      </c>
      <c r="N3983" s="16">
        <v>6.0905092213390374E-3</v>
      </c>
    </row>
    <row r="3984" spans="1:14" x14ac:dyDescent="0.25">
      <c r="A3984" s="28" t="s">
        <v>228</v>
      </c>
      <c r="B3984" s="15">
        <v>7.8265057467958296E-2</v>
      </c>
      <c r="C3984" s="16">
        <v>6.1051313656818609E-2</v>
      </c>
      <c r="D3984" s="6">
        <v>4.1827157947159972E-2</v>
      </c>
      <c r="E3984" s="16">
        <v>6.5328759901773059E-2</v>
      </c>
      <c r="F3984" s="6">
        <v>4.4931144501560202E-2</v>
      </c>
      <c r="G3984" s="16">
        <v>1.1188956608347889E-2</v>
      </c>
      <c r="H3984" s="16">
        <v>4.5782577033292735E-2</v>
      </c>
      <c r="I3984" s="16">
        <v>4.0640862055862446E-2</v>
      </c>
      <c r="J3984" s="16">
        <v>1.9408798599939291E-2</v>
      </c>
      <c r="K3984" s="16">
        <v>2.3954061354351665E-2</v>
      </c>
      <c r="L3984" s="16">
        <v>1.8622114163995108E-2</v>
      </c>
      <c r="M3984" s="16">
        <v>4.8056379707295885E-2</v>
      </c>
      <c r="N3984" s="16">
        <v>2.2668870431812486E-2</v>
      </c>
    </row>
    <row r="3985" spans="1:14" x14ac:dyDescent="0.25">
      <c r="A3985" s="28" t="s">
        <v>229</v>
      </c>
      <c r="B3985" s="15">
        <v>0.13156250635623382</v>
      </c>
      <c r="C3985" s="16">
        <v>0.10427846157940004</v>
      </c>
      <c r="D3985" s="6">
        <v>0.10876110066460902</v>
      </c>
      <c r="E3985" s="16">
        <v>0.14983607032459523</v>
      </c>
      <c r="F3985" s="6">
        <v>0.10913035218560979</v>
      </c>
      <c r="G3985" s="16">
        <v>8.656285457310893E-2</v>
      </c>
      <c r="H3985" s="16">
        <v>0.14247030702377136</v>
      </c>
      <c r="I3985" s="16">
        <v>8.0914734387437182E-2</v>
      </c>
      <c r="J3985" s="16">
        <v>0.13464291108422932</v>
      </c>
      <c r="K3985" s="16">
        <v>0.12900074745213741</v>
      </c>
      <c r="L3985" s="16">
        <v>0.10872044236934411</v>
      </c>
      <c r="M3985" s="16">
        <v>0.14761898405333693</v>
      </c>
      <c r="N3985" s="16">
        <v>0.14175042848725072</v>
      </c>
    </row>
    <row r="3986" spans="1:14" x14ac:dyDescent="0.25">
      <c r="A3986" s="28" t="s">
        <v>230</v>
      </c>
      <c r="B3986" s="15">
        <v>0.14329007750640887</v>
      </c>
      <c r="C3986" s="16">
        <v>0.10583984908967396</v>
      </c>
      <c r="D3986" s="6">
        <v>0.11211986130277357</v>
      </c>
      <c r="E3986" s="16">
        <v>0.11267800056546061</v>
      </c>
      <c r="F3986" s="6">
        <v>0.11508469958902295</v>
      </c>
      <c r="G3986" s="16">
        <v>0.10279204040365024</v>
      </c>
      <c r="H3986" s="16">
        <v>8.6483798950345317E-2</v>
      </c>
      <c r="I3986" s="16">
        <v>0.10704400276792252</v>
      </c>
      <c r="J3986" s="16">
        <v>0.11642669519257978</v>
      </c>
      <c r="K3986" s="16">
        <v>7.7869484574407163E-2</v>
      </c>
      <c r="L3986" s="16">
        <v>0.14336661144221896</v>
      </c>
      <c r="M3986" s="16">
        <v>0.12839694738722993</v>
      </c>
      <c r="N3986" s="16">
        <v>0.10352643173421824</v>
      </c>
    </row>
    <row r="3987" spans="1:14" x14ac:dyDescent="0.25">
      <c r="A3987" s="28" t="s">
        <v>231</v>
      </c>
      <c r="B3987" s="15">
        <v>0.45964350927696868</v>
      </c>
      <c r="C3987" s="16">
        <v>0.48540380479230111</v>
      </c>
      <c r="D3987" s="6">
        <v>0.50668080626935319</v>
      </c>
      <c r="E3987" s="16">
        <v>0.44501154616235494</v>
      </c>
      <c r="F3987" s="6">
        <v>0.45769477395708369</v>
      </c>
      <c r="G3987" s="16">
        <v>0.54740150644389085</v>
      </c>
      <c r="H3987" s="16">
        <v>0.46309948921821326</v>
      </c>
      <c r="I3987" s="16">
        <v>0.49745907114600746</v>
      </c>
      <c r="J3987" s="16">
        <v>0.45761966588285163</v>
      </c>
      <c r="K3987" s="16">
        <v>0.50040140948117329</v>
      </c>
      <c r="L3987" s="16">
        <v>0.49010263140908317</v>
      </c>
      <c r="M3987" s="16">
        <v>0.51284540896154129</v>
      </c>
      <c r="N3987" s="16">
        <v>0.52132289478895899</v>
      </c>
    </row>
    <row r="3988" spans="1:14" x14ac:dyDescent="0.25">
      <c r="A3988" s="28" t="s">
        <v>232</v>
      </c>
      <c r="B3988" s="15">
        <v>0.18373857800309792</v>
      </c>
      <c r="C3988" s="16">
        <v>0.23656355787071387</v>
      </c>
      <c r="D3988" s="6">
        <v>0.2306110738161043</v>
      </c>
      <c r="E3988" s="16">
        <v>0.22384917951862163</v>
      </c>
      <c r="F3988" s="6">
        <v>0.26606150114401705</v>
      </c>
      <c r="G3988" s="16">
        <v>0.25205464197100202</v>
      </c>
      <c r="H3988" s="16">
        <v>0.25453034487566889</v>
      </c>
      <c r="I3988" s="16">
        <v>0.27394132964277029</v>
      </c>
      <c r="J3988" s="16">
        <v>0.26858514518609</v>
      </c>
      <c r="K3988" s="16">
        <v>0.26877429713793061</v>
      </c>
      <c r="L3988" s="16">
        <v>0.23608451492135948</v>
      </c>
      <c r="M3988" s="16">
        <v>0.15402547091402016</v>
      </c>
      <c r="N3988" s="16">
        <v>0.20464086533642051</v>
      </c>
    </row>
    <row r="3989" spans="1:14" x14ac:dyDescent="0.25">
      <c r="A3989" s="59" t="s">
        <v>248</v>
      </c>
      <c r="B3989" s="17">
        <v>1</v>
      </c>
      <c r="C3989" s="18">
        <v>1</v>
      </c>
      <c r="D3989" s="8">
        <v>1</v>
      </c>
      <c r="E3989" s="18">
        <v>1</v>
      </c>
      <c r="F3989" s="8">
        <v>1</v>
      </c>
      <c r="G3989" s="18">
        <v>1</v>
      </c>
      <c r="H3989" s="18">
        <v>1</v>
      </c>
      <c r="I3989" s="18">
        <v>1</v>
      </c>
      <c r="J3989" s="18">
        <v>1</v>
      </c>
      <c r="K3989" s="18">
        <v>1</v>
      </c>
      <c r="L3989" s="18">
        <v>1</v>
      </c>
      <c r="M3989" s="18">
        <v>1</v>
      </c>
      <c r="N3989" s="18">
        <v>1</v>
      </c>
    </row>
    <row r="3990" spans="1:14" s="36" customFormat="1" x14ac:dyDescent="0.25">
      <c r="A3990" s="31" t="s">
        <v>249</v>
      </c>
      <c r="B3990" s="32">
        <v>500.00123000000133</v>
      </c>
      <c r="C3990" s="33">
        <v>499.99759500000044</v>
      </c>
      <c r="D3990" s="34">
        <v>499.99990500000041</v>
      </c>
      <c r="E3990" s="33">
        <v>499.99946500000004</v>
      </c>
      <c r="F3990" s="34">
        <v>499.99749303621149</v>
      </c>
      <c r="G3990" s="33">
        <v>500.01107954545427</v>
      </c>
      <c r="H3990" s="33">
        <v>500.00687022900678</v>
      </c>
      <c r="I3990" s="33">
        <v>500.01399999999978</v>
      </c>
      <c r="J3990" s="33">
        <v>500.01131639722905</v>
      </c>
      <c r="K3990" s="33">
        <v>500.00367231638353</v>
      </c>
      <c r="L3990" s="33">
        <v>499.9970660146696</v>
      </c>
      <c r="M3990" s="33">
        <v>500.00550351288143</v>
      </c>
      <c r="N3990" s="33">
        <v>499.99633251833689</v>
      </c>
    </row>
    <row r="3991" spans="1:14" x14ac:dyDescent="0.25">
      <c r="A3991" s="41" t="s">
        <v>250</v>
      </c>
      <c r="B3991" s="40">
        <v>932</v>
      </c>
      <c r="C3991" s="38">
        <v>590</v>
      </c>
      <c r="D3991" s="39">
        <v>407</v>
      </c>
      <c r="E3991" s="38">
        <v>392</v>
      </c>
      <c r="F3991" s="39">
        <v>359</v>
      </c>
      <c r="G3991" s="38">
        <v>176</v>
      </c>
      <c r="H3991" s="38">
        <v>393</v>
      </c>
      <c r="I3991" s="38">
        <v>200</v>
      </c>
      <c r="J3991" s="38">
        <v>433</v>
      </c>
      <c r="K3991" s="38">
        <v>354</v>
      </c>
      <c r="L3991" s="38">
        <v>409</v>
      </c>
      <c r="M3991" s="38">
        <v>427</v>
      </c>
      <c r="N3991" s="38">
        <v>409</v>
      </c>
    </row>
    <row r="3992" spans="1:14" x14ac:dyDescent="0.25">
      <c r="A3992"/>
    </row>
    <row r="3993" spans="1:14" x14ac:dyDescent="0.25">
      <c r="A3993" s="71" t="s">
        <v>396</v>
      </c>
      <c r="B3993" s="71" t="s">
        <v>397</v>
      </c>
    </row>
    <row r="3994" spans="1:14" x14ac:dyDescent="0.25">
      <c r="A3994" s="71" t="s">
        <v>398</v>
      </c>
      <c r="B3994" s="71" t="s">
        <v>399</v>
      </c>
    </row>
    <row r="3996" spans="1:14" x14ac:dyDescent="0.25">
      <c r="A3996" s="30" t="s">
        <v>371</v>
      </c>
      <c r="B3996" s="1"/>
      <c r="C3996" s="1"/>
      <c r="D3996" s="1"/>
      <c r="E3996" s="1"/>
      <c r="F3996" s="1"/>
      <c r="G3996" s="1"/>
      <c r="H3996" s="1"/>
      <c r="I3996" s="1"/>
      <c r="J3996" s="1"/>
      <c r="K3996" s="1"/>
      <c r="L3996" s="2"/>
    </row>
    <row r="3998" spans="1:14" x14ac:dyDescent="0.25">
      <c r="B3998" s="10" t="s">
        <v>0</v>
      </c>
      <c r="C3998" s="11" t="s">
        <v>1</v>
      </c>
      <c r="D3998" s="12" t="s">
        <v>2</v>
      </c>
      <c r="E3998" s="11" t="s">
        <v>3</v>
      </c>
      <c r="F3998" s="12" t="s">
        <v>4</v>
      </c>
      <c r="G3998" s="11" t="s">
        <v>5</v>
      </c>
      <c r="H3998" s="11" t="s">
        <v>6</v>
      </c>
      <c r="I3998" s="11" t="s">
        <v>7</v>
      </c>
      <c r="J3998" s="11" t="s">
        <v>8</v>
      </c>
      <c r="K3998" s="11" t="s">
        <v>9</v>
      </c>
    </row>
    <row r="3999" spans="1:14" x14ac:dyDescent="0.25">
      <c r="A3999" s="27" t="s">
        <v>233</v>
      </c>
      <c r="B3999" s="13">
        <v>0.96584216218411745</v>
      </c>
      <c r="C3999" s="14">
        <v>0.9676226134119168</v>
      </c>
      <c r="D3999" s="4">
        <v>0.97281475850750698</v>
      </c>
      <c r="E3999" s="14">
        <v>0.93012154387880908</v>
      </c>
      <c r="F3999" s="4">
        <v>0.96083498741124584</v>
      </c>
      <c r="G3999" s="14">
        <v>0.97439843355616407</v>
      </c>
      <c r="H3999" s="14">
        <v>0.98214486705125892</v>
      </c>
      <c r="I3999" s="14">
        <v>0.98333452408898681</v>
      </c>
      <c r="J3999" s="14">
        <v>0.93212464102293846</v>
      </c>
      <c r="K3999" s="14">
        <v>0.97971323211719896</v>
      </c>
    </row>
    <row r="4000" spans="1:14" x14ac:dyDescent="0.25">
      <c r="A4000" s="28" t="s">
        <v>234</v>
      </c>
      <c r="B4000" s="15">
        <v>5.8077455821566619E-3</v>
      </c>
      <c r="C4000" s="16">
        <v>1.0907424270010607E-2</v>
      </c>
      <c r="D4000" s="6">
        <v>6.0432684789619431E-3</v>
      </c>
      <c r="E4000" s="16">
        <v>1.7469614030297648E-2</v>
      </c>
      <c r="F4000" s="6">
        <v>1.3055004196251319E-2</v>
      </c>
      <c r="G4000" s="19"/>
      <c r="H4000" s="19"/>
      <c r="I4000" s="19"/>
      <c r="J4000" s="16">
        <v>7.0471342988327138E-3</v>
      </c>
      <c r="K4000" s="19"/>
    </row>
    <row r="4001" spans="1:11" x14ac:dyDescent="0.25">
      <c r="A4001" s="28" t="s">
        <v>235</v>
      </c>
      <c r="B4001" s="15">
        <v>1.4519363955391655E-3</v>
      </c>
      <c r="C4001" s="16">
        <v>4.2939924636145122E-3</v>
      </c>
      <c r="D4001" s="20"/>
      <c r="E4001" s="16">
        <v>5.8232046767658831E-3</v>
      </c>
      <c r="F4001" s="6">
        <v>6.5275020981256596E-3</v>
      </c>
      <c r="G4001" s="16">
        <v>2.560156644383596E-2</v>
      </c>
      <c r="H4001" s="16">
        <v>4.4637832371852721E-3</v>
      </c>
      <c r="I4001" s="19"/>
      <c r="J4001" s="16">
        <v>1.5866428028106238E-2</v>
      </c>
      <c r="K4001" s="19"/>
    </row>
    <row r="4002" spans="1:11" x14ac:dyDescent="0.25">
      <c r="A4002" s="28" t="s">
        <v>236</v>
      </c>
      <c r="B4002" s="15">
        <v>8.0229826961776152E-3</v>
      </c>
      <c r="C4002" s="16">
        <v>4.2939924636145122E-3</v>
      </c>
      <c r="D4002" s="6">
        <v>6.0432684789619431E-3</v>
      </c>
      <c r="E4002" s="16">
        <v>1.1646409353531766E-2</v>
      </c>
      <c r="F4002" s="20"/>
      <c r="G4002" s="19"/>
      <c r="H4002" s="19"/>
      <c r="I4002" s="19"/>
      <c r="J4002" s="16">
        <v>4.4096468646367629E-3</v>
      </c>
      <c r="K4002" s="19"/>
    </row>
    <row r="4003" spans="1:11" x14ac:dyDescent="0.25">
      <c r="A4003" s="28" t="s">
        <v>237</v>
      </c>
      <c r="B4003" s="15">
        <v>4.3558091866174953E-3</v>
      </c>
      <c r="C4003" s="16">
        <v>4.2939924636145122E-3</v>
      </c>
      <c r="D4003" s="20"/>
      <c r="E4003" s="16">
        <v>1.1646409353531766E-2</v>
      </c>
      <c r="F4003" s="20"/>
      <c r="G4003" s="19"/>
      <c r="H4003" s="16">
        <v>8.9275664743705442E-3</v>
      </c>
      <c r="I4003" s="19"/>
      <c r="J4003" s="16">
        <v>4.4096468646367629E-3</v>
      </c>
      <c r="K4003" s="19"/>
    </row>
    <row r="4004" spans="1:11" x14ac:dyDescent="0.25">
      <c r="A4004" s="28" t="s">
        <v>238</v>
      </c>
      <c r="B4004" s="15">
        <v>4.3558091866174953E-3</v>
      </c>
      <c r="C4004" s="19"/>
      <c r="D4004" s="6">
        <v>6.0432684789619431E-3</v>
      </c>
      <c r="E4004" s="19"/>
      <c r="F4004" s="20"/>
      <c r="G4004" s="19"/>
      <c r="H4004" s="19"/>
      <c r="I4004" s="16">
        <v>1.6665475911013149E-2</v>
      </c>
      <c r="J4004" s="16">
        <v>4.4096468646367629E-3</v>
      </c>
      <c r="K4004" s="19"/>
    </row>
    <row r="4005" spans="1:11" x14ac:dyDescent="0.25">
      <c r="A4005" s="28" t="s">
        <v>239</v>
      </c>
      <c r="B4005" s="21"/>
      <c r="C4005" s="19"/>
      <c r="D4005" s="20"/>
      <c r="E4005" s="19"/>
      <c r="F4005" s="20"/>
      <c r="G4005" s="19"/>
      <c r="H4005" s="19"/>
      <c r="I4005" s="19"/>
      <c r="J4005" s="16">
        <v>4.4096468646367629E-3</v>
      </c>
      <c r="K4005" s="19"/>
    </row>
    <row r="4006" spans="1:11" x14ac:dyDescent="0.25">
      <c r="A4006" s="28" t="s">
        <v>240</v>
      </c>
      <c r="B4006" s="21"/>
      <c r="C4006" s="19"/>
      <c r="D4006" s="20"/>
      <c r="E4006" s="16">
        <v>1.1646409353531766E-2</v>
      </c>
      <c r="F4006" s="20"/>
      <c r="G4006" s="19"/>
      <c r="H4006" s="19"/>
      <c r="I4006" s="19"/>
      <c r="J4006" s="19"/>
      <c r="K4006" s="19"/>
    </row>
    <row r="4007" spans="1:11" x14ac:dyDescent="0.25">
      <c r="A4007" s="28" t="s">
        <v>241</v>
      </c>
      <c r="B4007" s="15">
        <v>5.8077455821566619E-3</v>
      </c>
      <c r="C4007" s="16">
        <v>4.2939924636145122E-3</v>
      </c>
      <c r="D4007" s="6">
        <v>9.0554360556074336E-3</v>
      </c>
      <c r="E4007" s="19"/>
      <c r="F4007" s="20"/>
      <c r="G4007" s="19"/>
      <c r="H4007" s="19"/>
      <c r="I4007" s="19"/>
      <c r="J4007" s="16">
        <v>8.8192937292735259E-3</v>
      </c>
      <c r="K4007" s="19"/>
    </row>
    <row r="4008" spans="1:11" x14ac:dyDescent="0.25">
      <c r="A4008" s="28" t="s">
        <v>242</v>
      </c>
      <c r="B4008" s="21"/>
      <c r="C4008" s="19"/>
      <c r="D4008" s="20"/>
      <c r="E4008" s="19"/>
      <c r="F4008" s="20"/>
      <c r="G4008" s="19"/>
      <c r="H4008" s="19"/>
      <c r="I4008" s="19"/>
      <c r="J4008" s="16">
        <v>7.0471342988327138E-3</v>
      </c>
      <c r="K4008" s="19"/>
    </row>
    <row r="4009" spans="1:11" x14ac:dyDescent="0.25">
      <c r="A4009" s="28" t="s">
        <v>243</v>
      </c>
      <c r="B4009" s="15">
        <v>1.4519363955391655E-3</v>
      </c>
      <c r="C4009" s="16">
        <v>4.2939924636145122E-3</v>
      </c>
      <c r="D4009" s="20"/>
      <c r="E4009" s="16">
        <v>1.1646409353531766E-2</v>
      </c>
      <c r="F4009" s="6">
        <v>6.5275020981256596E-3</v>
      </c>
      <c r="G4009" s="19"/>
      <c r="H4009" s="19"/>
      <c r="I4009" s="19"/>
      <c r="J4009" s="16">
        <v>7.0471342988327138E-3</v>
      </c>
      <c r="K4009" s="19"/>
    </row>
    <row r="4010" spans="1:11" x14ac:dyDescent="0.25">
      <c r="A4010" s="28" t="s">
        <v>244</v>
      </c>
      <c r="B4010" s="15">
        <v>2.9038727910783309E-3</v>
      </c>
      <c r="C4010" s="19"/>
      <c r="D4010" s="20"/>
      <c r="E4010" s="19"/>
      <c r="F4010" s="6">
        <v>1.3055004196251319E-2</v>
      </c>
      <c r="G4010" s="19"/>
      <c r="H4010" s="16">
        <v>4.4637832371852721E-3</v>
      </c>
      <c r="I4010" s="19"/>
      <c r="J4010" s="16">
        <v>4.4096468646367629E-3</v>
      </c>
      <c r="K4010" s="16">
        <v>2.0286767882800996E-2</v>
      </c>
    </row>
    <row r="4011" spans="1:11" x14ac:dyDescent="0.25">
      <c r="A4011" s="59" t="s">
        <v>248</v>
      </c>
      <c r="B4011" s="17">
        <v>1</v>
      </c>
      <c r="C4011" s="18">
        <v>1</v>
      </c>
      <c r="D4011" s="8">
        <v>1</v>
      </c>
      <c r="E4011" s="18">
        <v>1</v>
      </c>
      <c r="F4011" s="8">
        <v>1</v>
      </c>
      <c r="G4011" s="18">
        <v>1</v>
      </c>
      <c r="H4011" s="18">
        <v>1</v>
      </c>
      <c r="I4011" s="18">
        <v>1</v>
      </c>
      <c r="J4011" s="18">
        <v>1</v>
      </c>
      <c r="K4011" s="18">
        <v>1</v>
      </c>
    </row>
    <row r="4012" spans="1:11" s="36" customFormat="1" x14ac:dyDescent="0.25">
      <c r="A4012" s="31" t="s">
        <v>249</v>
      </c>
      <c r="B4012" s="32">
        <v>401.79445999999638</v>
      </c>
      <c r="C4012" s="33">
        <v>259.43338499999948</v>
      </c>
      <c r="D4012" s="34">
        <v>277.02476000000041</v>
      </c>
      <c r="E4012" s="33">
        <v>283.04346000000049</v>
      </c>
      <c r="F4012" s="34">
        <v>271.83036211699226</v>
      </c>
      <c r="G4012" s="33">
        <v>278.5696022727272</v>
      </c>
      <c r="H4012" s="33">
        <v>284.84834605597956</v>
      </c>
      <c r="I4012" s="33">
        <v>293.93099999999964</v>
      </c>
      <c r="J4012" s="33">
        <v>314.39572748267943</v>
      </c>
      <c r="K4012" s="33">
        <v>295.19533898305025</v>
      </c>
    </row>
    <row r="4013" spans="1:11" x14ac:dyDescent="0.25">
      <c r="A4013" s="41" t="s">
        <v>250</v>
      </c>
      <c r="B4013" s="40">
        <v>696</v>
      </c>
      <c r="C4013" s="38">
        <v>243</v>
      </c>
      <c r="D4013" s="39">
        <v>174</v>
      </c>
      <c r="E4013" s="38">
        <v>179</v>
      </c>
      <c r="F4013" s="39">
        <v>159</v>
      </c>
      <c r="G4013" s="38">
        <v>82</v>
      </c>
      <c r="H4013" s="38">
        <v>224</v>
      </c>
      <c r="I4013" s="38">
        <v>99</v>
      </c>
      <c r="J4013" s="38">
        <v>232</v>
      </c>
      <c r="K4013" s="38">
        <v>188</v>
      </c>
    </row>
    <row r="4014" spans="1:11" x14ac:dyDescent="0.25">
      <c r="A4014"/>
    </row>
    <row r="4015" spans="1:11" x14ac:dyDescent="0.25">
      <c r="A4015" s="71" t="s">
        <v>396</v>
      </c>
      <c r="B4015" s="71" t="s">
        <v>474</v>
      </c>
    </row>
    <row r="4016" spans="1:11" x14ac:dyDescent="0.25">
      <c r="A4016" s="71" t="s">
        <v>398</v>
      </c>
      <c r="B4016" s="71" t="s">
        <v>399</v>
      </c>
    </row>
    <row r="4018" spans="1:12" x14ac:dyDescent="0.25">
      <c r="A4018" s="30" t="s">
        <v>372</v>
      </c>
      <c r="B4018" s="1"/>
      <c r="C4018" s="1"/>
      <c r="D4018" s="1"/>
      <c r="E4018" s="1"/>
      <c r="F4018" s="1"/>
      <c r="G4018" s="1"/>
      <c r="H4018" s="1"/>
      <c r="I4018" s="1"/>
      <c r="J4018" s="1"/>
      <c r="K4018" s="1"/>
      <c r="L4018" s="2"/>
    </row>
    <row r="4020" spans="1:12" x14ac:dyDescent="0.25">
      <c r="B4020" s="10" t="s">
        <v>0</v>
      </c>
      <c r="C4020" s="11" t="s">
        <v>1</v>
      </c>
      <c r="D4020" s="12" t="s">
        <v>2</v>
      </c>
      <c r="E4020" s="11" t="s">
        <v>3</v>
      </c>
      <c r="F4020" s="12" t="s">
        <v>4</v>
      </c>
      <c r="G4020" s="11" t="s">
        <v>5</v>
      </c>
      <c r="H4020" s="11" t="s">
        <v>6</v>
      </c>
      <c r="I4020" s="11" t="s">
        <v>7</v>
      </c>
      <c r="J4020" s="11" t="s">
        <v>8</v>
      </c>
      <c r="K4020" s="11" t="s">
        <v>9</v>
      </c>
    </row>
    <row r="4021" spans="1:12" x14ac:dyDescent="0.25">
      <c r="A4021" s="27" t="s">
        <v>245</v>
      </c>
      <c r="B4021" s="13">
        <v>0.92732851518161741</v>
      </c>
      <c r="C4021" s="14">
        <v>0.92863179501743742</v>
      </c>
      <c r="D4021" s="4">
        <v>0.93655514763373504</v>
      </c>
      <c r="E4021" s="14">
        <v>0.91265192984851196</v>
      </c>
      <c r="F4021" s="4">
        <v>0.94777998321499457</v>
      </c>
      <c r="G4021" s="14">
        <v>0.92143101171263497</v>
      </c>
      <c r="H4021" s="14">
        <v>0.94642656152016957</v>
      </c>
      <c r="I4021" s="14">
        <v>0.97284056462230917</v>
      </c>
      <c r="J4021" s="14">
        <v>0.90125711297048094</v>
      </c>
      <c r="K4021" s="14">
        <v>0.9445990709015335</v>
      </c>
    </row>
    <row r="4022" spans="1:12" x14ac:dyDescent="0.25">
      <c r="A4022" s="28" t="s">
        <v>246</v>
      </c>
      <c r="B4022" s="15">
        <v>3.9965583398039184E-2</v>
      </c>
      <c r="C4022" s="16">
        <v>1.9495409197239619E-2</v>
      </c>
      <c r="D4022" s="6">
        <v>2.4173073915847755E-2</v>
      </c>
      <c r="E4022" s="16">
        <v>4.0762432737361187E-2</v>
      </c>
      <c r="F4022" s="6">
        <v>1.3055004196251323E-2</v>
      </c>
      <c r="G4022" s="16">
        <v>2.0083319310805519E-2</v>
      </c>
      <c r="H4022" s="16">
        <v>3.1246482660296917E-2</v>
      </c>
      <c r="I4022" s="19"/>
      <c r="J4022" s="16">
        <v>3.0867528052457315E-2</v>
      </c>
      <c r="K4022" s="16">
        <v>2.0286767882801003E-2</v>
      </c>
    </row>
    <row r="4023" spans="1:12" x14ac:dyDescent="0.25">
      <c r="A4023" s="28" t="s">
        <v>247</v>
      </c>
      <c r="B4023" s="15">
        <v>2.9802028629265044E-2</v>
      </c>
      <c r="C4023" s="16">
        <v>4.7578803321708267E-2</v>
      </c>
      <c r="D4023" s="6">
        <v>3.9271778450417114E-2</v>
      </c>
      <c r="E4023" s="16">
        <v>4.0762432737361187E-2</v>
      </c>
      <c r="F4023" s="6">
        <v>3.9165012588753968E-2</v>
      </c>
      <c r="G4023" s="16">
        <v>5.8485668976559484E-2</v>
      </c>
      <c r="H4023" s="16">
        <v>2.2326955819533468E-2</v>
      </c>
      <c r="I4023" s="16">
        <v>1.6665475911013149E-2</v>
      </c>
      <c r="J4023" s="16">
        <v>6.5237871542865741E-2</v>
      </c>
      <c r="K4023" s="16">
        <v>2.9654786665728926E-2</v>
      </c>
    </row>
    <row r="4024" spans="1:12" x14ac:dyDescent="0.25">
      <c r="A4024" s="28" t="s">
        <v>37</v>
      </c>
      <c r="B4024" s="15">
        <v>2.9038727910783257E-3</v>
      </c>
      <c r="C4024" s="16">
        <v>4.2939924636145104E-3</v>
      </c>
      <c r="D4024" s="20"/>
      <c r="E4024" s="16">
        <v>5.823204676765884E-3</v>
      </c>
      <c r="F4024" s="20"/>
      <c r="G4024" s="19"/>
      <c r="H4024" s="19"/>
      <c r="I4024" s="16">
        <v>1.0493959466677565E-2</v>
      </c>
      <c r="J4024" s="16">
        <v>2.6374874341959496E-3</v>
      </c>
      <c r="K4024" s="16">
        <v>5.4593745499365428E-3</v>
      </c>
    </row>
    <row r="4025" spans="1:12" x14ac:dyDescent="0.25">
      <c r="A4025" s="59" t="s">
        <v>248</v>
      </c>
      <c r="B4025" s="17">
        <v>1</v>
      </c>
      <c r="C4025" s="18">
        <v>1</v>
      </c>
      <c r="D4025" s="8">
        <v>1</v>
      </c>
      <c r="E4025" s="18">
        <v>1</v>
      </c>
      <c r="F4025" s="8">
        <v>1</v>
      </c>
      <c r="G4025" s="18">
        <v>1</v>
      </c>
      <c r="H4025" s="18">
        <v>1</v>
      </c>
      <c r="I4025" s="18">
        <v>1</v>
      </c>
      <c r="J4025" s="18">
        <v>1</v>
      </c>
      <c r="K4025" s="18">
        <v>1</v>
      </c>
    </row>
    <row r="4026" spans="1:12" s="36" customFormat="1" x14ac:dyDescent="0.25">
      <c r="A4026" s="31" t="s">
        <v>249</v>
      </c>
      <c r="B4026" s="32">
        <v>401.794459999997</v>
      </c>
      <c r="C4026" s="33">
        <v>259.43338499999959</v>
      </c>
      <c r="D4026" s="34">
        <v>277.02476000000064</v>
      </c>
      <c r="E4026" s="33">
        <v>283.04346000000044</v>
      </c>
      <c r="F4026" s="34">
        <v>271.83036211699221</v>
      </c>
      <c r="G4026" s="33">
        <v>278.56960227272702</v>
      </c>
      <c r="H4026" s="33">
        <v>284.84834605597945</v>
      </c>
      <c r="I4026" s="33">
        <v>293.93099999999964</v>
      </c>
      <c r="J4026" s="33">
        <v>314.39572748267966</v>
      </c>
      <c r="K4026" s="33">
        <v>295.19533898305019</v>
      </c>
      <c r="L4026"/>
    </row>
    <row r="4027" spans="1:12" x14ac:dyDescent="0.25">
      <c r="A4027" s="41" t="s">
        <v>250</v>
      </c>
      <c r="B4027" s="40">
        <v>696</v>
      </c>
      <c r="C4027" s="38">
        <v>243</v>
      </c>
      <c r="D4027" s="39">
        <v>174</v>
      </c>
      <c r="E4027" s="38">
        <v>179</v>
      </c>
      <c r="F4027" s="39">
        <v>159</v>
      </c>
      <c r="G4027" s="38">
        <v>82</v>
      </c>
      <c r="H4027" s="38">
        <v>224</v>
      </c>
      <c r="I4027" s="38">
        <v>99</v>
      </c>
      <c r="J4027" s="38">
        <v>232</v>
      </c>
      <c r="K4027" s="38">
        <v>188</v>
      </c>
    </row>
    <row r="4028" spans="1:12" x14ac:dyDescent="0.25">
      <c r="A4028"/>
    </row>
    <row r="4029" spans="1:12" x14ac:dyDescent="0.25">
      <c r="A4029" s="71" t="s">
        <v>396</v>
      </c>
      <c r="B4029" s="71" t="s">
        <v>474</v>
      </c>
    </row>
    <row r="4030" spans="1:12" x14ac:dyDescent="0.25">
      <c r="A4030" s="71" t="s">
        <v>398</v>
      </c>
      <c r="B4030" s="71" t="s">
        <v>399</v>
      </c>
    </row>
    <row r="4037" spans="12:12" x14ac:dyDescent="0.25">
      <c r="L4037" s="36"/>
    </row>
  </sheetData>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35D4-70B3-438D-A612-6CC76715753B}">
  <dimension ref="A1:A19"/>
  <sheetViews>
    <sheetView workbookViewId="0">
      <selection activeCell="C1" sqref="C1"/>
    </sheetView>
  </sheetViews>
  <sheetFormatPr defaultRowHeight="15" x14ac:dyDescent="0.25"/>
  <cols>
    <col min="1" max="1" width="11.42578125" style="76" customWidth="1"/>
    <col min="2" max="16384" width="9.140625" style="76"/>
  </cols>
  <sheetData>
    <row r="1" spans="1:1" x14ac:dyDescent="0.25">
      <c r="A1" s="103" t="s">
        <v>592</v>
      </c>
    </row>
    <row r="2" spans="1:1" x14ac:dyDescent="0.25">
      <c r="A2" s="104" t="str">
        <f>HYPERLINK("[FM 2022 Trend_FD.xlsx]FD_constructen!A2",FD_constructen!A2)</f>
        <v>C901 Oordeel over medewerkers Helpdesk Intermediairs</v>
      </c>
    </row>
    <row r="3" spans="1:1" x14ac:dyDescent="0.25">
      <c r="A3" s="104" t="str">
        <f>HYPERLINK("[FM 2022 Trend_FD.xlsx]FD_constructen!A23",FD_constructen!A23)</f>
        <v>C921A Klanttevredenheid informatie Belastingdienst</v>
      </c>
    </row>
    <row r="4" spans="1:1" x14ac:dyDescent="0.25">
      <c r="A4" s="104" t="str">
        <f>HYPERLINK("[FM 2022 Trend_FD.xlsx]FD_constructen!A44",FD_constructen!A44)</f>
        <v>C928 Duidelijkheid reden invorderingsmaatregel</v>
      </c>
    </row>
    <row r="5" spans="1:1" x14ac:dyDescent="0.25">
      <c r="A5" s="104" t="str">
        <f>HYPERLINK("[FM 2022 Trend_FD.xlsx]FD_constructen!A65",FD_constructen!A65)</f>
        <v>C929 Oordeel aanvaardbaarheid frauderen</v>
      </c>
    </row>
    <row r="6" spans="1:1" x14ac:dyDescent="0.25">
      <c r="A6" s="104" t="str">
        <f>HYPERLINK("[FM 2022 Trend_FD.xlsx]FD_constructen!A86",FD_constructen!A86)</f>
        <v>C930 Beeldvorming gevolgen fraude</v>
      </c>
    </row>
    <row r="7" spans="1:1" x14ac:dyDescent="0.25">
      <c r="A7" s="104" t="str">
        <f>HYPERLINK("[FM 2022 Trend_FD.xlsx]FD_constructen!A107",FD_constructen!A107)</f>
        <v>C950 Beeldvorming over dienstverlening Belastingdienst</v>
      </c>
    </row>
    <row r="8" spans="1:1" x14ac:dyDescent="0.25">
      <c r="A8" s="104" t="str">
        <f>HYPERLINK("[FM 2022 Trend_FD.xlsx]FD_constructen!A128",FD_constructen!A128)</f>
        <v>C951 Beeldvorming over behandeling door Belastingdienst</v>
      </c>
    </row>
    <row r="9" spans="1:1" x14ac:dyDescent="0.25">
      <c r="A9" s="104" t="str">
        <f>HYPERLINK("[FM 2022 Trend_FD.xlsx]FD_constructen!A149",FD_constructen!A149)</f>
        <v>C954 Belastingmoraal (oud)</v>
      </c>
    </row>
    <row r="10" spans="1:1" x14ac:dyDescent="0.25">
      <c r="A10" s="104" t="str">
        <f>HYPERLINK("[FM 2022 Trend_FD.xlsx]FD_constructen!A170",FD_constructen!A170)</f>
        <v>C957 Non-compliance</v>
      </c>
    </row>
    <row r="11" spans="1:1" x14ac:dyDescent="0.25">
      <c r="A11" s="104" t="str">
        <f>HYPERLINK("[FM 2022 Trend_FD.xlsx]FD_constructen!A191",FD_constructen!A191)</f>
        <v>C958 Belang voldoen aan verplichtingen</v>
      </c>
    </row>
    <row r="12" spans="1:1" x14ac:dyDescent="0.25">
      <c r="A12" s="104" t="str">
        <f>HYPERLINK("[FM 2022 Trend_FD.xlsx]FD_constructen!A212",FD_constructen!A212)</f>
        <v>C970 Pakkans fraude</v>
      </c>
    </row>
    <row r="13" spans="1:1" x14ac:dyDescent="0.25">
      <c r="A13" s="104" t="str">
        <f>HYPERLINK("[FM 2022 Trend_FD.xlsx]FD_constructen!A233",FD_constructen!A233)</f>
        <v>C972 Vertrouwen (oud)</v>
      </c>
    </row>
    <row r="14" spans="1:1" x14ac:dyDescent="0.25">
      <c r="A14" s="104" t="str">
        <f>HYPERLINK("[FM 2022 Trend_FD.xlsx]FD_constructen!A254",FD_constructen!A254)</f>
        <v>C9430 Kengetal Belastingmoraal</v>
      </c>
    </row>
    <row r="15" spans="1:1" x14ac:dyDescent="0.25">
      <c r="A15" s="104" t="str">
        <f>HYPERLINK("[FM 2022 Trend_FD.xlsx]FD_constructen!A275",FD_constructen!A275)</f>
        <v>C9431 Kengetal Vertrouwen</v>
      </c>
    </row>
    <row r="16" spans="1:1" x14ac:dyDescent="0.25">
      <c r="A16" s="104" t="str">
        <f>HYPERLINK("[FM 2022 Trend_FD.xlsx]FD_constructen!A296",FD_constructen!A296)</f>
        <v>C9432 Indicator Adequate behandeling</v>
      </c>
    </row>
    <row r="17" spans="1:1" x14ac:dyDescent="0.25">
      <c r="A17" s="104" t="str">
        <f>HYPERLINK("[FM 2022 Trend_FD.xlsx]FD_constructen!A317",FD_constructen!A317)</f>
        <v>C9433 Indicator Voldoende informering</v>
      </c>
    </row>
    <row r="18" spans="1:1" x14ac:dyDescent="0.25">
      <c r="A18" s="104" t="str">
        <f>HYPERLINK("[FM 2022 Trend_FD.xlsx]FD_constructen!A338",FD_constructen!A338)</f>
        <v>C9434 Indicator Ervaren gemak</v>
      </c>
    </row>
    <row r="19" spans="1:1" x14ac:dyDescent="0.25">
      <c r="A19" s="104" t="str">
        <f>HYPERLINK("[FM 2022 Trend_FD.xlsx]FD_constructen!A359",FD_constructen!A359)</f>
        <v>C9435 Indicator Ervaren corrigerend optreden</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02531-D2FC-4557-AC6B-0D5506853FD9}">
  <dimension ref="A2:N379"/>
  <sheetViews>
    <sheetView zoomScaleNormal="100" workbookViewId="0"/>
  </sheetViews>
  <sheetFormatPr defaultRowHeight="15" x14ac:dyDescent="0.25"/>
  <cols>
    <col min="1" max="1" width="22.7109375" style="97" customWidth="1"/>
    <col min="2" max="14" width="9.5703125" style="76" customWidth="1"/>
    <col min="15" max="16384" width="9.140625" style="76"/>
  </cols>
  <sheetData>
    <row r="2" spans="1:14" ht="20.100000000000001" customHeight="1" x14ac:dyDescent="0.25">
      <c r="A2" s="96" t="s">
        <v>543</v>
      </c>
      <c r="B2" s="75"/>
      <c r="C2" s="75"/>
      <c r="D2" s="75"/>
      <c r="E2" s="75"/>
      <c r="F2" s="75"/>
      <c r="G2" s="75"/>
      <c r="H2" s="75"/>
      <c r="I2" s="75"/>
      <c r="J2" s="75"/>
      <c r="K2" s="75"/>
      <c r="L2" s="75"/>
      <c r="M2" s="75"/>
      <c r="N2" s="75"/>
    </row>
    <row r="3" spans="1:14" ht="15.95" customHeight="1" x14ac:dyDescent="0.25">
      <c r="B3" s="77"/>
      <c r="C3" s="78"/>
      <c r="D3" s="78"/>
      <c r="E3" s="78"/>
      <c r="F3" s="78"/>
      <c r="G3" s="78"/>
      <c r="H3" s="78"/>
      <c r="I3" s="78"/>
      <c r="J3" s="78"/>
      <c r="K3" s="78"/>
      <c r="L3" s="78"/>
      <c r="M3" s="78"/>
      <c r="N3" s="78"/>
    </row>
    <row r="4" spans="1:14" ht="15.95" customHeight="1" x14ac:dyDescent="0.25">
      <c r="B4" s="79" t="s">
        <v>0</v>
      </c>
      <c r="C4" s="80" t="s">
        <v>1</v>
      </c>
      <c r="D4" s="80" t="s">
        <v>2</v>
      </c>
      <c r="E4" s="80" t="s">
        <v>3</v>
      </c>
      <c r="F4" s="80" t="s">
        <v>4</v>
      </c>
      <c r="G4" s="80" t="s">
        <v>5</v>
      </c>
      <c r="H4" s="80" t="s">
        <v>6</v>
      </c>
      <c r="I4" s="80" t="s">
        <v>7</v>
      </c>
      <c r="J4" s="80" t="s">
        <v>8</v>
      </c>
      <c r="K4" s="80" t="s">
        <v>9</v>
      </c>
      <c r="L4" s="80" t="s">
        <v>10</v>
      </c>
      <c r="M4" s="80" t="s">
        <v>11</v>
      </c>
      <c r="N4" s="80" t="s">
        <v>12</v>
      </c>
    </row>
    <row r="5" spans="1:14" ht="17.100000000000001" customHeight="1" x14ac:dyDescent="0.25">
      <c r="A5" s="90" t="s">
        <v>559</v>
      </c>
      <c r="B5" s="81">
        <v>4.0944915456779904E-2</v>
      </c>
      <c r="C5" s="82">
        <v>5.3905198535778916E-2</v>
      </c>
      <c r="D5" s="82">
        <v>3.6568569966309576E-2</v>
      </c>
      <c r="E5" s="82">
        <v>3.1631321393842976E-2</v>
      </c>
      <c r="F5" s="82">
        <v>7.8337454684516417E-2</v>
      </c>
      <c r="G5" s="82">
        <v>3.6692928761018047E-2</v>
      </c>
      <c r="H5" s="82">
        <v>2.9515399101787132E-2</v>
      </c>
      <c r="I5" s="82">
        <v>1.0007016439807819E-2</v>
      </c>
      <c r="J5" s="82">
        <v>4.1059210716958568E-2</v>
      </c>
      <c r="K5" s="82">
        <v>3.8525945282918188E-2</v>
      </c>
      <c r="L5" s="82">
        <v>2.4086406492421594E-2</v>
      </c>
      <c r="M5" s="82">
        <v>1.1049195699647307E-2</v>
      </c>
      <c r="N5" s="82">
        <v>3.1003570124637267E-2</v>
      </c>
    </row>
    <row r="6" spans="1:14" ht="17.100000000000001" customHeight="1" x14ac:dyDescent="0.25">
      <c r="A6" s="91" t="s">
        <v>560</v>
      </c>
      <c r="B6" s="81">
        <v>7.6906687607120452E-2</v>
      </c>
      <c r="C6" s="82">
        <v>0.1178267333103272</v>
      </c>
      <c r="D6" s="82">
        <v>7.3982466683504167E-2</v>
      </c>
      <c r="E6" s="82">
        <v>9.6700801763286173E-2</v>
      </c>
      <c r="F6" s="82">
        <v>0.1352774741672676</v>
      </c>
      <c r="G6" s="82">
        <v>6.9734766868734685E-2</v>
      </c>
      <c r="H6" s="82">
        <v>7.1520832690152872E-2</v>
      </c>
      <c r="I6" s="82">
        <v>6.3647970024611866E-2</v>
      </c>
      <c r="J6" s="82">
        <v>5.6927809058188596E-2</v>
      </c>
      <c r="K6" s="82">
        <v>7.6476810125682013E-2</v>
      </c>
      <c r="L6" s="82">
        <v>5.9007041413056703E-2</v>
      </c>
      <c r="M6" s="82">
        <v>6.3415612830995324E-2</v>
      </c>
      <c r="N6" s="82">
        <v>5.9431206780831823E-2</v>
      </c>
    </row>
    <row r="7" spans="1:14" ht="17.100000000000001" customHeight="1" x14ac:dyDescent="0.25">
      <c r="A7" s="91" t="s">
        <v>77</v>
      </c>
      <c r="B7" s="81">
        <v>0.27375558001852479</v>
      </c>
      <c r="C7" s="82">
        <v>0.24362287848191846</v>
      </c>
      <c r="D7" s="82">
        <v>0.2958777161446301</v>
      </c>
      <c r="E7" s="82">
        <v>0.2854332960340813</v>
      </c>
      <c r="F7" s="82">
        <v>0.28398228464971065</v>
      </c>
      <c r="G7" s="82">
        <v>0.2333667776456963</v>
      </c>
      <c r="H7" s="82">
        <v>0.26110121874369996</v>
      </c>
      <c r="I7" s="82">
        <v>0.25212844063241968</v>
      </c>
      <c r="J7" s="82">
        <v>0.22035387001004075</v>
      </c>
      <c r="K7" s="82">
        <v>0.27037491333795466</v>
      </c>
      <c r="L7" s="82">
        <v>0.20494331065759652</v>
      </c>
      <c r="M7" s="82">
        <v>0.18149499718843867</v>
      </c>
      <c r="N7" s="82">
        <v>0.22714890677230459</v>
      </c>
    </row>
    <row r="8" spans="1:14" ht="17.100000000000001" customHeight="1" x14ac:dyDescent="0.25">
      <c r="A8" s="91" t="s">
        <v>561</v>
      </c>
      <c r="B8" s="81">
        <v>0.41889434487519961</v>
      </c>
      <c r="C8" s="82">
        <v>0.42010538326689106</v>
      </c>
      <c r="D8" s="82">
        <v>0.4613754788048019</v>
      </c>
      <c r="E8" s="82">
        <v>0.46467944439629905</v>
      </c>
      <c r="F8" s="82">
        <v>0.4132229483035279</v>
      </c>
      <c r="G8" s="82">
        <v>0.53467146935301446</v>
      </c>
      <c r="H8" s="82">
        <v>0.47330513630280036</v>
      </c>
      <c r="I8" s="82">
        <v>0.51411063912894894</v>
      </c>
      <c r="J8" s="82">
        <v>0.53715310713526454</v>
      </c>
      <c r="K8" s="82">
        <v>0.49573533855972229</v>
      </c>
      <c r="L8" s="82">
        <v>0.50550901062179188</v>
      </c>
      <c r="M8" s="82">
        <v>0.53734324569386738</v>
      </c>
      <c r="N8" s="82">
        <v>0.52314514207259821</v>
      </c>
    </row>
    <row r="9" spans="1:14" ht="17.100000000000001" customHeight="1" x14ac:dyDescent="0.25">
      <c r="A9" s="91" t="s">
        <v>562</v>
      </c>
      <c r="B9" s="81">
        <v>0.18949847204237533</v>
      </c>
      <c r="C9" s="82">
        <v>0.1645398064050842</v>
      </c>
      <c r="D9" s="82">
        <v>0.13219576840075425</v>
      </c>
      <c r="E9" s="82">
        <v>0.12155513641249038</v>
      </c>
      <c r="F9" s="82">
        <v>8.9179838194977407E-2</v>
      </c>
      <c r="G9" s="82">
        <v>0.12553405737153661</v>
      </c>
      <c r="H9" s="82">
        <v>0.16455741316155961</v>
      </c>
      <c r="I9" s="82">
        <v>0.16010593377421184</v>
      </c>
      <c r="J9" s="82">
        <v>0.14450600307954761</v>
      </c>
      <c r="K9" s="82">
        <v>0.1188869926937228</v>
      </c>
      <c r="L9" s="82">
        <v>0.20645423081513323</v>
      </c>
      <c r="M9" s="82">
        <v>0.2066969485870512</v>
      </c>
      <c r="N9" s="82">
        <v>0.15927117424962817</v>
      </c>
    </row>
    <row r="10" spans="1:14" ht="17.100000000000001" customHeight="1" x14ac:dyDescent="0.25">
      <c r="A10" s="101" t="s">
        <v>248</v>
      </c>
      <c r="B10" s="102">
        <v>1</v>
      </c>
      <c r="C10" s="102">
        <v>1</v>
      </c>
      <c r="D10" s="102">
        <v>1</v>
      </c>
      <c r="E10" s="102">
        <v>1</v>
      </c>
      <c r="F10" s="102">
        <v>1</v>
      </c>
      <c r="G10" s="102">
        <v>1</v>
      </c>
      <c r="H10" s="102">
        <v>1</v>
      </c>
      <c r="I10" s="102">
        <v>1</v>
      </c>
      <c r="J10" s="102">
        <v>1</v>
      </c>
      <c r="K10" s="102">
        <v>1</v>
      </c>
      <c r="L10" s="102">
        <v>1</v>
      </c>
      <c r="M10" s="102">
        <v>1</v>
      </c>
      <c r="N10" s="102">
        <v>1</v>
      </c>
    </row>
    <row r="11" spans="1:14" ht="17.100000000000001" customHeight="1" x14ac:dyDescent="0.25">
      <c r="A11" s="98" t="s">
        <v>249</v>
      </c>
      <c r="B11" s="99">
        <v>558.99456000000237</v>
      </c>
      <c r="C11" s="100">
        <v>1076.4564750000043</v>
      </c>
      <c r="D11" s="100">
        <v>1005.7412699999984</v>
      </c>
      <c r="E11" s="100">
        <v>994.75183499999764</v>
      </c>
      <c r="F11" s="100">
        <v>1078.0194986072415</v>
      </c>
      <c r="G11" s="100">
        <v>1094.0846590909096</v>
      </c>
      <c r="H11" s="100">
        <v>1120.9139949109422</v>
      </c>
      <c r="I11" s="100">
        <v>1105.9739999999988</v>
      </c>
      <c r="J11" s="100">
        <v>1167.5781755196276</v>
      </c>
      <c r="K11" s="100">
        <v>1112.3474576271199</v>
      </c>
      <c r="L11" s="100">
        <v>1126.7603911980407</v>
      </c>
      <c r="M11" s="100">
        <v>1112.4189695550358</v>
      </c>
      <c r="N11" s="100">
        <v>1118.3545232273868</v>
      </c>
    </row>
    <row r="12" spans="1:14" ht="17.100000000000001" customHeight="1" x14ac:dyDescent="0.25">
      <c r="A12" s="93" t="s">
        <v>250</v>
      </c>
      <c r="B12" s="83">
        <v>1068</v>
      </c>
      <c r="C12" s="84">
        <v>1296</v>
      </c>
      <c r="D12" s="84">
        <v>840</v>
      </c>
      <c r="E12" s="84">
        <v>804</v>
      </c>
      <c r="F12" s="84">
        <v>795</v>
      </c>
      <c r="G12" s="84">
        <v>387</v>
      </c>
      <c r="H12" s="84">
        <v>881</v>
      </c>
      <c r="I12" s="84">
        <v>450</v>
      </c>
      <c r="J12" s="84">
        <v>1017</v>
      </c>
      <c r="K12" s="84">
        <v>801</v>
      </c>
      <c r="L12" s="84">
        <v>930</v>
      </c>
      <c r="M12" s="84">
        <v>993</v>
      </c>
      <c r="N12" s="84">
        <v>948</v>
      </c>
    </row>
    <row r="13" spans="1:14" ht="12.95" customHeight="1" x14ac:dyDescent="0.25">
      <c r="A13" s="94"/>
      <c r="B13" s="85"/>
      <c r="C13" s="85"/>
      <c r="D13" s="85"/>
      <c r="E13" s="85"/>
      <c r="F13" s="85"/>
      <c r="G13" s="85"/>
      <c r="H13" s="85"/>
      <c r="I13" s="85"/>
      <c r="J13" s="85"/>
      <c r="K13" s="85"/>
      <c r="L13" s="85"/>
      <c r="M13" s="85"/>
      <c r="N13" s="85"/>
    </row>
    <row r="14" spans="1:14" customFormat="1" x14ac:dyDescent="0.25">
      <c r="A14" s="62" t="s">
        <v>376</v>
      </c>
      <c r="B14" s="63">
        <f>B5+B6</f>
        <v>0.11785160306390036</v>
      </c>
      <c r="C14" s="63">
        <f t="shared" ref="C14:N14" si="0">C5+C6</f>
        <v>0.17173193184610611</v>
      </c>
      <c r="D14" s="63">
        <f t="shared" si="0"/>
        <v>0.11055103664981375</v>
      </c>
      <c r="E14" s="63">
        <f t="shared" si="0"/>
        <v>0.12833212315712916</v>
      </c>
      <c r="F14" s="63">
        <f t="shared" si="0"/>
        <v>0.21361492885178401</v>
      </c>
      <c r="G14" s="63">
        <f t="shared" si="0"/>
        <v>0.10642769562975274</v>
      </c>
      <c r="H14" s="63">
        <f t="shared" si="0"/>
        <v>0.10103623179194</v>
      </c>
      <c r="I14" s="63">
        <f t="shared" si="0"/>
        <v>7.3654986464419689E-2</v>
      </c>
      <c r="J14" s="63">
        <f t="shared" si="0"/>
        <v>9.7987019775147163E-2</v>
      </c>
      <c r="K14" s="63">
        <f t="shared" si="0"/>
        <v>0.11500275540860019</v>
      </c>
      <c r="L14" s="63">
        <f t="shared" si="0"/>
        <v>8.309344790547829E-2</v>
      </c>
      <c r="M14" s="63">
        <f t="shared" si="0"/>
        <v>7.4464808530642634E-2</v>
      </c>
      <c r="N14" s="63">
        <f t="shared" si="0"/>
        <v>9.0434776905469083E-2</v>
      </c>
    </row>
    <row r="15" spans="1:14" customFormat="1" x14ac:dyDescent="0.25">
      <c r="A15" s="64" t="s">
        <v>377</v>
      </c>
      <c r="B15" s="63">
        <f>B7</f>
        <v>0.27375558001852479</v>
      </c>
      <c r="C15" s="63">
        <f t="shared" ref="C15:N15" si="1">C7</f>
        <v>0.24362287848191846</v>
      </c>
      <c r="D15" s="63">
        <f t="shared" si="1"/>
        <v>0.2958777161446301</v>
      </c>
      <c r="E15" s="63">
        <f t="shared" si="1"/>
        <v>0.2854332960340813</v>
      </c>
      <c r="F15" s="63">
        <f t="shared" si="1"/>
        <v>0.28398228464971065</v>
      </c>
      <c r="G15" s="63">
        <f t="shared" si="1"/>
        <v>0.2333667776456963</v>
      </c>
      <c r="H15" s="63">
        <f t="shared" si="1"/>
        <v>0.26110121874369996</v>
      </c>
      <c r="I15" s="63">
        <f t="shared" si="1"/>
        <v>0.25212844063241968</v>
      </c>
      <c r="J15" s="63">
        <f t="shared" si="1"/>
        <v>0.22035387001004075</v>
      </c>
      <c r="K15" s="63">
        <f t="shared" si="1"/>
        <v>0.27037491333795466</v>
      </c>
      <c r="L15" s="63">
        <f t="shared" si="1"/>
        <v>0.20494331065759652</v>
      </c>
      <c r="M15" s="63">
        <f t="shared" si="1"/>
        <v>0.18149499718843867</v>
      </c>
      <c r="N15" s="63">
        <f t="shared" si="1"/>
        <v>0.22714890677230459</v>
      </c>
    </row>
    <row r="16" spans="1:14" customFormat="1" x14ac:dyDescent="0.25">
      <c r="A16" s="65" t="s">
        <v>378</v>
      </c>
      <c r="B16" s="63">
        <f>B8+B9</f>
        <v>0.60839281691757496</v>
      </c>
      <c r="C16" s="63">
        <f t="shared" ref="C16:N16" si="2">C8+C9</f>
        <v>0.58464518967197532</v>
      </c>
      <c r="D16" s="63">
        <f t="shared" si="2"/>
        <v>0.5935712472055561</v>
      </c>
      <c r="E16" s="63">
        <f t="shared" si="2"/>
        <v>0.58623458080878943</v>
      </c>
      <c r="F16" s="63">
        <f t="shared" si="2"/>
        <v>0.50240278649850534</v>
      </c>
      <c r="G16" s="63">
        <f t="shared" si="2"/>
        <v>0.66020552672455102</v>
      </c>
      <c r="H16" s="63">
        <f t="shared" si="2"/>
        <v>0.63786254946435994</v>
      </c>
      <c r="I16" s="63">
        <f t="shared" si="2"/>
        <v>0.67421657290316084</v>
      </c>
      <c r="J16" s="63">
        <f t="shared" si="2"/>
        <v>0.68165911021481218</v>
      </c>
      <c r="K16" s="63">
        <f t="shared" si="2"/>
        <v>0.61462233125344512</v>
      </c>
      <c r="L16" s="63">
        <f t="shared" si="2"/>
        <v>0.71196324143692513</v>
      </c>
      <c r="M16" s="63">
        <f t="shared" si="2"/>
        <v>0.74404019428091861</v>
      </c>
      <c r="N16" s="63">
        <f t="shared" si="2"/>
        <v>0.68241631632222632</v>
      </c>
    </row>
    <row r="17" spans="1:14" customFormat="1" x14ac:dyDescent="0.25"/>
    <row r="18" spans="1:14" customFormat="1" x14ac:dyDescent="0.25">
      <c r="A18" s="60" t="s">
        <v>374</v>
      </c>
      <c r="B18" s="61">
        <f>(1*B5+2*B6+3*B7+4*B8+5*B9)</f>
        <v>3.6390947704392707</v>
      </c>
      <c r="C18" s="61">
        <f t="shared" ref="C18:N18" si="3">(1*C5+2*C6+3*C7+4*C8+5*C9)</f>
        <v>3.523547865695174</v>
      </c>
      <c r="D18" s="61">
        <f t="shared" si="3"/>
        <v>3.5786474089901872</v>
      </c>
      <c r="E18" s="61">
        <f t="shared" si="3"/>
        <v>3.5478262726703074</v>
      </c>
      <c r="F18" s="61">
        <f t="shared" si="3"/>
        <v>3.2996302411571827</v>
      </c>
      <c r="G18" s="61">
        <f t="shared" si="3"/>
        <v>3.6426189597053171</v>
      </c>
      <c r="H18" s="61">
        <f t="shared" si="3"/>
        <v>3.6718683317321918</v>
      </c>
      <c r="I18" s="61">
        <f t="shared" si="3"/>
        <v>3.7506605037731457</v>
      </c>
      <c r="J18" s="61">
        <f t="shared" si="3"/>
        <v>3.6871188828022543</v>
      </c>
      <c r="K18" s="61">
        <f t="shared" si="3"/>
        <v>3.5799806232556493</v>
      </c>
      <c r="L18" s="61">
        <f t="shared" si="3"/>
        <v>3.8112376178541583</v>
      </c>
      <c r="M18" s="61">
        <f t="shared" si="3"/>
        <v>3.8652231386376794</v>
      </c>
      <c r="N18" s="61">
        <f t="shared" si="3"/>
        <v>3.7202491435417486</v>
      </c>
    </row>
    <row r="19" spans="1:14" customFormat="1" x14ac:dyDescent="0.25"/>
    <row r="20" spans="1:14" customFormat="1" x14ac:dyDescent="0.25">
      <c r="A20" s="71" t="s">
        <v>396</v>
      </c>
      <c r="B20" s="71" t="s">
        <v>570</v>
      </c>
    </row>
    <row r="21" spans="1:14" customFormat="1" x14ac:dyDescent="0.25">
      <c r="A21" s="71" t="s">
        <v>398</v>
      </c>
      <c r="B21" s="71" t="s">
        <v>571</v>
      </c>
    </row>
    <row r="22" spans="1:14" ht="17.100000000000001" customHeight="1" x14ac:dyDescent="0.25">
      <c r="A22" s="95"/>
      <c r="B22" s="86"/>
      <c r="C22" s="86"/>
      <c r="D22" s="86"/>
      <c r="E22" s="86"/>
      <c r="F22" s="86"/>
      <c r="G22" s="86"/>
      <c r="H22" s="86"/>
      <c r="I22" s="86"/>
      <c r="J22" s="86"/>
      <c r="K22" s="86"/>
      <c r="L22" s="86"/>
      <c r="M22" s="86"/>
      <c r="N22" s="86"/>
    </row>
    <row r="23" spans="1:14" ht="20.100000000000001" customHeight="1" x14ac:dyDescent="0.25">
      <c r="A23" s="96" t="s">
        <v>545</v>
      </c>
      <c r="B23" s="75"/>
      <c r="C23" s="75"/>
      <c r="D23" s="75"/>
      <c r="E23" s="75"/>
      <c r="F23" s="75"/>
      <c r="G23" s="75"/>
      <c r="H23" s="75"/>
      <c r="I23" s="87"/>
    </row>
    <row r="24" spans="1:14" ht="15.95" customHeight="1" x14ac:dyDescent="0.25">
      <c r="H24" s="77" t="s">
        <v>544</v>
      </c>
      <c r="I24" s="78"/>
      <c r="J24" s="78"/>
      <c r="K24" s="78"/>
      <c r="L24" s="78"/>
      <c r="M24" s="78"/>
      <c r="N24" s="78"/>
    </row>
    <row r="25" spans="1:14" ht="15.95" customHeight="1" x14ac:dyDescent="0.25">
      <c r="H25" s="79" t="s">
        <v>6</v>
      </c>
      <c r="I25" s="80" t="s">
        <v>7</v>
      </c>
      <c r="J25" s="80" t="s">
        <v>8</v>
      </c>
      <c r="K25" s="80" t="s">
        <v>9</v>
      </c>
      <c r="L25" s="80" t="s">
        <v>10</v>
      </c>
      <c r="M25" s="80" t="s">
        <v>11</v>
      </c>
    </row>
    <row r="26" spans="1:14" ht="17.100000000000001" customHeight="1" x14ac:dyDescent="0.25">
      <c r="A26" s="90" t="s">
        <v>185</v>
      </c>
      <c r="H26" s="81">
        <v>4.1977285808286455E-2</v>
      </c>
      <c r="I26" s="82">
        <v>2.7212738043334704E-2</v>
      </c>
      <c r="J26" s="82">
        <v>4.0009198406133296E-2</v>
      </c>
      <c r="K26" s="82">
        <v>2.8340399194807783E-2</v>
      </c>
      <c r="L26" s="82">
        <v>2.2294629601738586E-2</v>
      </c>
      <c r="M26" s="82">
        <v>2.2226043413573825E-2</v>
      </c>
    </row>
    <row r="27" spans="1:14" ht="17.100000000000001" customHeight="1" x14ac:dyDescent="0.25">
      <c r="A27" s="91" t="s">
        <v>186</v>
      </c>
      <c r="H27" s="81">
        <v>0.15141992959893105</v>
      </c>
      <c r="I27" s="82">
        <v>0.1568358585959585</v>
      </c>
      <c r="J27" s="82">
        <v>0.15109733082253687</v>
      </c>
      <c r="K27" s="82">
        <v>0.15761699207858695</v>
      </c>
      <c r="L27" s="82">
        <v>0.14801003722271239</v>
      </c>
      <c r="M27" s="82">
        <v>0.10449141426312272</v>
      </c>
    </row>
    <row r="28" spans="1:14" ht="17.100000000000001" customHeight="1" x14ac:dyDescent="0.25">
      <c r="A28" s="91" t="s">
        <v>77</v>
      </c>
      <c r="H28" s="81">
        <v>0.4453261965357232</v>
      </c>
      <c r="I28" s="82">
        <v>0.46135658201570512</v>
      </c>
      <c r="J28" s="82">
        <v>0.42875894494766492</v>
      </c>
      <c r="K28" s="82">
        <v>0.4216915355988945</v>
      </c>
      <c r="L28" s="82">
        <v>0.40046958710760167</v>
      </c>
      <c r="M28" s="82">
        <v>0.38431023124569774</v>
      </c>
    </row>
    <row r="29" spans="1:14" ht="17.100000000000001" customHeight="1" x14ac:dyDescent="0.25">
      <c r="A29" s="91" t="s">
        <v>187</v>
      </c>
      <c r="H29" s="81">
        <v>0.31739436659140036</v>
      </c>
      <c r="I29" s="82">
        <v>0.3183088373525535</v>
      </c>
      <c r="J29" s="82">
        <v>0.33303149258977471</v>
      </c>
      <c r="K29" s="82">
        <v>0.3358081974539171</v>
      </c>
      <c r="L29" s="82">
        <v>0.38830900230221355</v>
      </c>
      <c r="M29" s="82">
        <v>0.41758082522276552</v>
      </c>
    </row>
    <row r="30" spans="1:14" ht="17.100000000000001" customHeight="1" x14ac:dyDescent="0.25">
      <c r="A30" s="91" t="s">
        <v>188</v>
      </c>
      <c r="H30" s="81">
        <v>4.3882221465659094E-2</v>
      </c>
      <c r="I30" s="82">
        <v>3.6285983992448111E-2</v>
      </c>
      <c r="J30" s="82">
        <v>4.7103033233890097E-2</v>
      </c>
      <c r="K30" s="82">
        <v>5.6542875673793735E-2</v>
      </c>
      <c r="L30" s="82">
        <v>4.0916743765733787E-2</v>
      </c>
      <c r="M30" s="82">
        <v>7.1391485854840189E-2</v>
      </c>
    </row>
    <row r="31" spans="1:14" ht="17.100000000000001" customHeight="1" x14ac:dyDescent="0.25">
      <c r="A31" s="101" t="s">
        <v>248</v>
      </c>
      <c r="H31" s="102">
        <v>1</v>
      </c>
      <c r="I31" s="102">
        <v>1</v>
      </c>
      <c r="J31" s="102">
        <v>1</v>
      </c>
      <c r="K31" s="102">
        <v>1</v>
      </c>
      <c r="L31" s="102">
        <v>1</v>
      </c>
      <c r="M31" s="102">
        <v>1</v>
      </c>
    </row>
    <row r="32" spans="1:14" ht="17.100000000000001" customHeight="1" x14ac:dyDescent="0.25">
      <c r="A32" s="92" t="s">
        <v>249</v>
      </c>
      <c r="H32" s="83">
        <v>2000.0274809160369</v>
      </c>
      <c r="I32" s="84">
        <v>2000.0560000000057</v>
      </c>
      <c r="J32" s="84">
        <v>2000.0452655889032</v>
      </c>
      <c r="K32" s="84">
        <v>2000.0146892655625</v>
      </c>
      <c r="L32" s="84">
        <v>1999.988264058672</v>
      </c>
      <c r="M32" s="84">
        <v>2000.022014051508</v>
      </c>
    </row>
    <row r="33" spans="1:14" ht="17.100000000000001" customHeight="1" x14ac:dyDescent="0.25">
      <c r="A33" s="93" t="s">
        <v>250</v>
      </c>
      <c r="H33" s="83">
        <v>1572</v>
      </c>
      <c r="I33" s="84">
        <v>800</v>
      </c>
      <c r="J33" s="84">
        <v>1732</v>
      </c>
      <c r="K33" s="84">
        <v>1416</v>
      </c>
      <c r="L33" s="84">
        <v>1636</v>
      </c>
      <c r="M33" s="84">
        <v>1708</v>
      </c>
    </row>
    <row r="34" spans="1:14" ht="12.95" customHeight="1" x14ac:dyDescent="0.25">
      <c r="A34" s="94"/>
      <c r="B34" s="85"/>
      <c r="C34" s="85"/>
      <c r="D34" s="85"/>
      <c r="E34" s="85"/>
      <c r="F34" s="85"/>
      <c r="G34" s="85"/>
      <c r="H34" s="85"/>
      <c r="I34" s="88"/>
    </row>
    <row r="35" spans="1:14" customFormat="1" x14ac:dyDescent="0.25">
      <c r="A35" s="62" t="s">
        <v>593</v>
      </c>
      <c r="H35" s="63">
        <f t="shared" ref="H35:M35" si="4">H26+H27</f>
        <v>0.19339721540721749</v>
      </c>
      <c r="I35" s="63">
        <f t="shared" si="4"/>
        <v>0.18404859663929321</v>
      </c>
      <c r="J35" s="63">
        <f t="shared" si="4"/>
        <v>0.19110652922867016</v>
      </c>
      <c r="K35" s="63">
        <f t="shared" si="4"/>
        <v>0.18595739127339472</v>
      </c>
      <c r="L35" s="63">
        <f t="shared" si="4"/>
        <v>0.17030466682445097</v>
      </c>
      <c r="M35" s="63">
        <f t="shared" si="4"/>
        <v>0.12671745767669654</v>
      </c>
      <c r="N35" s="76"/>
    </row>
    <row r="36" spans="1:14" customFormat="1" x14ac:dyDescent="0.25">
      <c r="A36" s="64" t="s">
        <v>377</v>
      </c>
      <c r="H36" s="63">
        <f t="shared" ref="H36:M36" si="5">H28</f>
        <v>0.4453261965357232</v>
      </c>
      <c r="I36" s="63">
        <f t="shared" si="5"/>
        <v>0.46135658201570512</v>
      </c>
      <c r="J36" s="63">
        <f t="shared" si="5"/>
        <v>0.42875894494766492</v>
      </c>
      <c r="K36" s="63">
        <f t="shared" si="5"/>
        <v>0.4216915355988945</v>
      </c>
      <c r="L36" s="63">
        <f t="shared" si="5"/>
        <v>0.40046958710760167</v>
      </c>
      <c r="M36" s="63">
        <f t="shared" si="5"/>
        <v>0.38431023124569774</v>
      </c>
      <c r="N36" s="76"/>
    </row>
    <row r="37" spans="1:14" customFormat="1" x14ac:dyDescent="0.25">
      <c r="A37" s="65" t="s">
        <v>594</v>
      </c>
      <c r="H37" s="63">
        <f t="shared" ref="H37:M37" si="6">H29+H30</f>
        <v>0.36127658805705942</v>
      </c>
      <c r="I37" s="63">
        <f t="shared" si="6"/>
        <v>0.35459482134500159</v>
      </c>
      <c r="J37" s="63">
        <f t="shared" si="6"/>
        <v>0.3801345258236648</v>
      </c>
      <c r="K37" s="63">
        <f t="shared" si="6"/>
        <v>0.39235107312771084</v>
      </c>
      <c r="L37" s="63">
        <f t="shared" si="6"/>
        <v>0.42922574606794733</v>
      </c>
      <c r="M37" s="63">
        <f t="shared" si="6"/>
        <v>0.48897231107760569</v>
      </c>
      <c r="N37" s="76"/>
    </row>
    <row r="38" spans="1:14" customFormat="1" x14ac:dyDescent="0.25">
      <c r="N38" s="76"/>
    </row>
    <row r="39" spans="1:14" customFormat="1" x14ac:dyDescent="0.25">
      <c r="A39" s="60" t="s">
        <v>374</v>
      </c>
      <c r="H39" s="61">
        <f t="shared" ref="H39:M39" si="7">(1*H26+2*H27+3*H28+4*H29+5*H30)</f>
        <v>3.1697843083072152</v>
      </c>
      <c r="I39" s="61">
        <f t="shared" si="7"/>
        <v>3.179619470654822</v>
      </c>
      <c r="J39" s="61">
        <f t="shared" si="7"/>
        <v>3.1961218314227513</v>
      </c>
      <c r="K39" s="61">
        <f t="shared" si="7"/>
        <v>3.2345961583333018</v>
      </c>
      <c r="L39" s="61">
        <f t="shared" si="7"/>
        <v>3.2775431934074915</v>
      </c>
      <c r="M39" s="61">
        <f t="shared" si="7"/>
        <v>3.4114202958421758</v>
      </c>
      <c r="N39" s="76"/>
    </row>
    <row r="40" spans="1:14" customFormat="1" x14ac:dyDescent="0.25"/>
    <row r="41" spans="1:14" customFormat="1" x14ac:dyDescent="0.25">
      <c r="A41" s="71" t="s">
        <v>396</v>
      </c>
      <c r="B41" s="71" t="s">
        <v>397</v>
      </c>
    </row>
    <row r="42" spans="1:14" customFormat="1" x14ac:dyDescent="0.25">
      <c r="A42" s="71" t="s">
        <v>398</v>
      </c>
      <c r="B42" s="71" t="s">
        <v>572</v>
      </c>
    </row>
    <row r="44" spans="1:14" ht="20.100000000000001" customHeight="1" x14ac:dyDescent="0.25">
      <c r="A44" s="96" t="s">
        <v>546</v>
      </c>
      <c r="B44" s="75"/>
      <c r="C44" s="75"/>
      <c r="D44" s="75"/>
      <c r="E44" s="75"/>
      <c r="F44" s="75"/>
      <c r="G44" s="75"/>
      <c r="H44" s="75"/>
      <c r="I44" s="75"/>
      <c r="J44" s="75"/>
      <c r="K44" s="75"/>
      <c r="L44" s="75"/>
      <c r="M44" s="75"/>
      <c r="N44" s="75"/>
    </row>
    <row r="45" spans="1:14" ht="15.95" customHeight="1" x14ac:dyDescent="0.25">
      <c r="B45" s="77"/>
      <c r="C45" s="78"/>
      <c r="D45" s="78"/>
      <c r="E45" s="78"/>
      <c r="F45" s="78"/>
      <c r="G45" s="78"/>
      <c r="H45" s="78"/>
      <c r="I45" s="78"/>
      <c r="J45" s="78"/>
      <c r="K45" s="78"/>
      <c r="L45" s="78"/>
      <c r="M45" s="78"/>
      <c r="N45" s="78"/>
    </row>
    <row r="46" spans="1:14" ht="15.95" customHeight="1" x14ac:dyDescent="0.25">
      <c r="B46" s="79" t="s">
        <v>0</v>
      </c>
      <c r="C46" s="80" t="s">
        <v>1</v>
      </c>
      <c r="D46" s="80" t="s">
        <v>2</v>
      </c>
      <c r="E46" s="80" t="s">
        <v>3</v>
      </c>
      <c r="F46" s="80" t="s">
        <v>4</v>
      </c>
      <c r="G46" s="80" t="s">
        <v>5</v>
      </c>
      <c r="H46" s="80" t="s">
        <v>6</v>
      </c>
      <c r="I46" s="80" t="s">
        <v>7</v>
      </c>
      <c r="J46" s="80" t="s">
        <v>8</v>
      </c>
      <c r="K46" s="80" t="s">
        <v>9</v>
      </c>
      <c r="L46" s="80" t="s">
        <v>10</v>
      </c>
      <c r="M46" s="80" t="s">
        <v>11</v>
      </c>
      <c r="N46" s="80" t="s">
        <v>12</v>
      </c>
    </row>
    <row r="47" spans="1:14" ht="17.100000000000001" customHeight="1" x14ac:dyDescent="0.25">
      <c r="A47" s="90" t="s">
        <v>101</v>
      </c>
      <c r="B47" s="81">
        <v>2.1688363486609626E-2</v>
      </c>
      <c r="C47" s="82">
        <v>1.936447082345015E-2</v>
      </c>
      <c r="D47" s="82">
        <v>1.000124971863829E-2</v>
      </c>
      <c r="E47" s="82">
        <v>1.8513741611374403E-2</v>
      </c>
      <c r="F47" s="82">
        <v>1.4370331334270575E-3</v>
      </c>
      <c r="G47" s="82">
        <v>2.2722959126626526E-2</v>
      </c>
      <c r="H47" s="82">
        <v>1.9408766564729823E-2</v>
      </c>
      <c r="I47" s="82">
        <v>1.1972180760773655E-2</v>
      </c>
      <c r="J47" s="82">
        <v>1.6633499767091903E-2</v>
      </c>
      <c r="K47" s="82">
        <v>1.4759532801929803E-3</v>
      </c>
      <c r="L47" s="82">
        <v>8.9445876667614485E-3</v>
      </c>
      <c r="M47" s="82">
        <v>1.5623896890279685E-2</v>
      </c>
      <c r="N47" s="82">
        <v>8.0559043771560711E-3</v>
      </c>
    </row>
    <row r="48" spans="1:14" ht="17.100000000000001" customHeight="1" x14ac:dyDescent="0.25">
      <c r="A48" s="91" t="s">
        <v>102</v>
      </c>
      <c r="B48" s="81">
        <v>4.4936730171285237E-2</v>
      </c>
      <c r="C48" s="82">
        <v>3.0559855807683837E-2</v>
      </c>
      <c r="D48" s="82">
        <v>3.5667569309543429E-2</v>
      </c>
      <c r="E48" s="82">
        <v>2.5549022239399252E-2</v>
      </c>
      <c r="F48" s="82">
        <v>4.0010205867967913E-2</v>
      </c>
      <c r="G48" s="82">
        <v>3.5735896426433808E-2</v>
      </c>
      <c r="H48" s="82">
        <v>3.2357005323366106E-2</v>
      </c>
      <c r="I48" s="82">
        <v>2.7676963247800605E-2</v>
      </c>
      <c r="J48" s="82">
        <v>1.6847425767175867E-2</v>
      </c>
      <c r="K48" s="82">
        <v>1.3720027056125175E-2</v>
      </c>
      <c r="L48" s="82">
        <v>2.201593852005064E-2</v>
      </c>
      <c r="M48" s="82">
        <v>1.0641514830794112E-2</v>
      </c>
      <c r="N48" s="82">
        <v>2.1596651665500049E-2</v>
      </c>
    </row>
    <row r="49" spans="1:14" ht="17.100000000000001" customHeight="1" x14ac:dyDescent="0.25">
      <c r="A49" s="91" t="s">
        <v>77</v>
      </c>
      <c r="B49" s="81">
        <v>0.15531133490418855</v>
      </c>
      <c r="C49" s="82">
        <v>0.18208042698912957</v>
      </c>
      <c r="D49" s="82">
        <v>0.18197625503850234</v>
      </c>
      <c r="E49" s="82">
        <v>0.1761286956767435</v>
      </c>
      <c r="F49" s="82">
        <v>0.13683623507245138</v>
      </c>
      <c r="G49" s="82">
        <v>0.14507928782367871</v>
      </c>
      <c r="H49" s="82">
        <v>0.1855545307940811</v>
      </c>
      <c r="I49" s="82">
        <v>0.11833033139589454</v>
      </c>
      <c r="J49" s="82">
        <v>0.1052547055183069</v>
      </c>
      <c r="K49" s="82">
        <v>0.16611627795369496</v>
      </c>
      <c r="L49" s="82">
        <v>0.1354161561308414</v>
      </c>
      <c r="M49" s="82">
        <v>7.8477176063355816E-2</v>
      </c>
      <c r="N49" s="82">
        <v>0.15780865639212485</v>
      </c>
    </row>
    <row r="50" spans="1:14" ht="17.100000000000001" customHeight="1" x14ac:dyDescent="0.25">
      <c r="A50" s="91" t="s">
        <v>103</v>
      </c>
      <c r="B50" s="81">
        <v>0.45430936569237479</v>
      </c>
      <c r="C50" s="82">
        <v>0.45838945862494768</v>
      </c>
      <c r="D50" s="82">
        <v>0.49178212874683874</v>
      </c>
      <c r="E50" s="82">
        <v>0.48123884321622129</v>
      </c>
      <c r="F50" s="82">
        <v>0.52977726663213676</v>
      </c>
      <c r="G50" s="82">
        <v>0.54783225765230703</v>
      </c>
      <c r="H50" s="82">
        <v>0.48332907248299839</v>
      </c>
      <c r="I50" s="82">
        <v>0.54143380760088045</v>
      </c>
      <c r="J50" s="82">
        <v>0.56054376976178899</v>
      </c>
      <c r="K50" s="82">
        <v>0.48508245870273714</v>
      </c>
      <c r="L50" s="82">
        <v>0.50467079016242367</v>
      </c>
      <c r="M50" s="82">
        <v>0.52526793540886418</v>
      </c>
      <c r="N50" s="82">
        <v>0.51117412689107966</v>
      </c>
    </row>
    <row r="51" spans="1:14" ht="17.100000000000001" customHeight="1" x14ac:dyDescent="0.25">
      <c r="A51" s="91" t="s">
        <v>104</v>
      </c>
      <c r="B51" s="81">
        <v>0.3237542057455417</v>
      </c>
      <c r="C51" s="82">
        <v>0.30960578775478886</v>
      </c>
      <c r="D51" s="82">
        <v>0.28057279718647721</v>
      </c>
      <c r="E51" s="82">
        <v>0.29856969725626153</v>
      </c>
      <c r="F51" s="82">
        <v>0.29193925929401704</v>
      </c>
      <c r="G51" s="82">
        <v>0.24862959897095394</v>
      </c>
      <c r="H51" s="82">
        <v>0.27935062483482448</v>
      </c>
      <c r="I51" s="82">
        <v>0.30058671699465089</v>
      </c>
      <c r="J51" s="82">
        <v>0.30072059918563632</v>
      </c>
      <c r="K51" s="82">
        <v>0.33360528300724984</v>
      </c>
      <c r="L51" s="82">
        <v>0.32895252751992288</v>
      </c>
      <c r="M51" s="82">
        <v>0.36998947680670624</v>
      </c>
      <c r="N51" s="82">
        <v>0.30136466067413947</v>
      </c>
    </row>
    <row r="52" spans="1:14" ht="17.100000000000001" customHeight="1" x14ac:dyDescent="0.25">
      <c r="A52" s="101" t="s">
        <v>248</v>
      </c>
      <c r="B52" s="102">
        <v>1</v>
      </c>
      <c r="C52" s="102">
        <v>1</v>
      </c>
      <c r="D52" s="102">
        <v>1</v>
      </c>
      <c r="E52" s="102">
        <v>1</v>
      </c>
      <c r="F52" s="102">
        <v>1</v>
      </c>
      <c r="G52" s="102">
        <v>1</v>
      </c>
      <c r="H52" s="102">
        <v>1</v>
      </c>
      <c r="I52" s="102">
        <v>1</v>
      </c>
      <c r="J52" s="102">
        <v>1</v>
      </c>
      <c r="K52" s="102">
        <v>1</v>
      </c>
      <c r="L52" s="102">
        <v>1</v>
      </c>
      <c r="M52" s="102">
        <v>1</v>
      </c>
      <c r="N52" s="102">
        <v>1</v>
      </c>
    </row>
    <row r="53" spans="1:14" ht="17.100000000000001" customHeight="1" x14ac:dyDescent="0.25">
      <c r="A53" s="92" t="s">
        <v>249</v>
      </c>
      <c r="B53" s="83">
        <v>1009.4851099999944</v>
      </c>
      <c r="C53" s="84">
        <v>1297.9665300000079</v>
      </c>
      <c r="D53" s="84">
        <v>1171.2236299999981</v>
      </c>
      <c r="E53" s="84">
        <v>1213.9615249999983</v>
      </c>
      <c r="F53" s="84">
        <v>1234.7476323119799</v>
      </c>
      <c r="G53" s="84">
        <v>1209.417045454547</v>
      </c>
      <c r="H53" s="84">
        <v>1179.4465648854984</v>
      </c>
      <c r="I53" s="84">
        <v>1166.7465000000002</v>
      </c>
      <c r="J53" s="84">
        <v>1149.7360277136211</v>
      </c>
      <c r="K53" s="84">
        <v>1091.8922316384169</v>
      </c>
      <c r="L53" s="84">
        <v>1097.493398533004</v>
      </c>
      <c r="M53" s="84">
        <v>772.91077283372613</v>
      </c>
      <c r="N53" s="84">
        <v>461.9309290953538</v>
      </c>
    </row>
    <row r="54" spans="1:14" ht="17.100000000000001" customHeight="1" x14ac:dyDescent="0.25">
      <c r="A54" s="93" t="s">
        <v>250</v>
      </c>
      <c r="B54" s="83">
        <v>1936</v>
      </c>
      <c r="C54" s="84">
        <v>1556</v>
      </c>
      <c r="D54" s="84">
        <v>988</v>
      </c>
      <c r="E54" s="84">
        <v>967</v>
      </c>
      <c r="F54" s="84">
        <v>911</v>
      </c>
      <c r="G54" s="84">
        <v>434</v>
      </c>
      <c r="H54" s="84">
        <v>927</v>
      </c>
      <c r="I54" s="84">
        <v>480</v>
      </c>
      <c r="J54" s="84">
        <v>1019</v>
      </c>
      <c r="K54" s="84">
        <v>792</v>
      </c>
      <c r="L54" s="84">
        <v>924</v>
      </c>
      <c r="M54" s="84">
        <v>698</v>
      </c>
      <c r="N54" s="84">
        <v>384</v>
      </c>
    </row>
    <row r="55" spans="1:14" ht="12.95" customHeight="1" x14ac:dyDescent="0.25">
      <c r="A55" s="94"/>
      <c r="B55" s="85"/>
      <c r="C55" s="85"/>
      <c r="D55" s="85"/>
      <c r="E55" s="85"/>
      <c r="F55" s="85"/>
      <c r="G55" s="85"/>
      <c r="H55" s="85"/>
      <c r="I55" s="85"/>
      <c r="J55" s="85"/>
      <c r="K55" s="85"/>
      <c r="L55" s="85"/>
      <c r="M55" s="85"/>
      <c r="N55" s="85"/>
    </row>
    <row r="56" spans="1:14" customFormat="1" x14ac:dyDescent="0.25">
      <c r="A56" s="62" t="s">
        <v>565</v>
      </c>
      <c r="B56" s="63">
        <f>B47+B48</f>
        <v>6.662509365789486E-2</v>
      </c>
      <c r="C56" s="63">
        <f t="shared" ref="C56:N56" si="8">C47+C48</f>
        <v>4.9924326631133983E-2</v>
      </c>
      <c r="D56" s="63">
        <f t="shared" si="8"/>
        <v>4.566881902818172E-2</v>
      </c>
      <c r="E56" s="63">
        <f t="shared" si="8"/>
        <v>4.4062763850773651E-2</v>
      </c>
      <c r="F56" s="63">
        <f t="shared" si="8"/>
        <v>4.1447239001394971E-2</v>
      </c>
      <c r="G56" s="63">
        <f t="shared" si="8"/>
        <v>5.8458855553060338E-2</v>
      </c>
      <c r="H56" s="63">
        <f t="shared" si="8"/>
        <v>5.1765771888095932E-2</v>
      </c>
      <c r="I56" s="63">
        <f t="shared" si="8"/>
        <v>3.9649144008574264E-2</v>
      </c>
      <c r="J56" s="63">
        <f t="shared" si="8"/>
        <v>3.3480925534267771E-2</v>
      </c>
      <c r="K56" s="63">
        <f t="shared" si="8"/>
        <v>1.5195980336318155E-2</v>
      </c>
      <c r="L56" s="63">
        <f t="shared" si="8"/>
        <v>3.0960526186812089E-2</v>
      </c>
      <c r="M56" s="63">
        <f t="shared" si="8"/>
        <v>2.6265411721073797E-2</v>
      </c>
      <c r="N56" s="63">
        <f t="shared" si="8"/>
        <v>2.9652556042656118E-2</v>
      </c>
    </row>
    <row r="57" spans="1:14" customFormat="1" x14ac:dyDescent="0.25">
      <c r="A57" s="64" t="s">
        <v>377</v>
      </c>
      <c r="B57" s="63">
        <f>B49</f>
        <v>0.15531133490418855</v>
      </c>
      <c r="C57" s="63">
        <f t="shared" ref="C57:N57" si="9">C49</f>
        <v>0.18208042698912957</v>
      </c>
      <c r="D57" s="63">
        <f t="shared" si="9"/>
        <v>0.18197625503850234</v>
      </c>
      <c r="E57" s="63">
        <f t="shared" si="9"/>
        <v>0.1761286956767435</v>
      </c>
      <c r="F57" s="63">
        <f t="shared" si="9"/>
        <v>0.13683623507245138</v>
      </c>
      <c r="G57" s="63">
        <f t="shared" si="9"/>
        <v>0.14507928782367871</v>
      </c>
      <c r="H57" s="63">
        <f t="shared" si="9"/>
        <v>0.1855545307940811</v>
      </c>
      <c r="I57" s="63">
        <f t="shared" si="9"/>
        <v>0.11833033139589454</v>
      </c>
      <c r="J57" s="63">
        <f t="shared" si="9"/>
        <v>0.1052547055183069</v>
      </c>
      <c r="K57" s="63">
        <f t="shared" si="9"/>
        <v>0.16611627795369496</v>
      </c>
      <c r="L57" s="63">
        <f t="shared" si="9"/>
        <v>0.1354161561308414</v>
      </c>
      <c r="M57" s="63">
        <f t="shared" si="9"/>
        <v>7.8477176063355816E-2</v>
      </c>
      <c r="N57" s="63">
        <f t="shared" si="9"/>
        <v>0.15780865639212485</v>
      </c>
    </row>
    <row r="58" spans="1:14" customFormat="1" x14ac:dyDescent="0.25">
      <c r="A58" s="65" t="s">
        <v>566</v>
      </c>
      <c r="B58" s="63">
        <f>B50+B51</f>
        <v>0.77806357143791649</v>
      </c>
      <c r="C58" s="63">
        <f t="shared" ref="C58:N58" si="10">C50+C51</f>
        <v>0.7679952463797366</v>
      </c>
      <c r="D58" s="63">
        <f t="shared" si="10"/>
        <v>0.77235492593331601</v>
      </c>
      <c r="E58" s="63">
        <f t="shared" si="10"/>
        <v>0.77980854047248283</v>
      </c>
      <c r="F58" s="63">
        <f t="shared" si="10"/>
        <v>0.82171652592615385</v>
      </c>
      <c r="G58" s="63">
        <f t="shared" si="10"/>
        <v>0.79646185662326097</v>
      </c>
      <c r="H58" s="63">
        <f t="shared" si="10"/>
        <v>0.76267969731782292</v>
      </c>
      <c r="I58" s="63">
        <f t="shared" si="10"/>
        <v>0.84202052459553134</v>
      </c>
      <c r="J58" s="63">
        <f t="shared" si="10"/>
        <v>0.86126436894742531</v>
      </c>
      <c r="K58" s="63">
        <f t="shared" si="10"/>
        <v>0.81868774170998693</v>
      </c>
      <c r="L58" s="63">
        <f t="shared" si="10"/>
        <v>0.83362331768234654</v>
      </c>
      <c r="M58" s="63">
        <f t="shared" si="10"/>
        <v>0.89525741221557043</v>
      </c>
      <c r="N58" s="63">
        <f t="shared" si="10"/>
        <v>0.81253878756521913</v>
      </c>
    </row>
    <row r="59" spans="1:14" customFormat="1" x14ac:dyDescent="0.25"/>
    <row r="60" spans="1:14" customFormat="1" x14ac:dyDescent="0.25">
      <c r="A60" s="60" t="s">
        <v>374</v>
      </c>
      <c r="B60" s="61">
        <f>(1*B47+2*B48+3*B49+4*B50+5*B51)</f>
        <v>4.0135043200389529</v>
      </c>
      <c r="C60" s="61">
        <f t="shared" ref="C60:N60" si="11">(1*C47+2*C48+3*C49+4*C50+5*C51)</f>
        <v>4.0083122366799415</v>
      </c>
      <c r="D60" s="61">
        <f t="shared" si="11"/>
        <v>3.997257654372973</v>
      </c>
      <c r="E60" s="61">
        <f t="shared" si="11"/>
        <v>4.0158017322665955</v>
      </c>
      <c r="F60" s="61">
        <f t="shared" si="11"/>
        <v>4.070771513085349</v>
      </c>
      <c r="G60" s="61">
        <f t="shared" si="11"/>
        <v>3.9639096409145278</v>
      </c>
      <c r="H60" s="61">
        <f t="shared" si="11"/>
        <v>3.9708557836998213</v>
      </c>
      <c r="I60" s="61">
        <f t="shared" si="11"/>
        <v>4.0909859168208342</v>
      </c>
      <c r="J60" s="61">
        <f t="shared" si="11"/>
        <v>4.1118705428317019</v>
      </c>
      <c r="K60" s="61">
        <f t="shared" si="11"/>
        <v>4.1356210911007256</v>
      </c>
      <c r="L60" s="61">
        <f t="shared" si="11"/>
        <v>4.1226707313486965</v>
      </c>
      <c r="M60" s="61">
        <f t="shared" si="11"/>
        <v>4.2233575804109229</v>
      </c>
      <c r="N60" s="61">
        <f t="shared" si="11"/>
        <v>4.0761949878195463</v>
      </c>
    </row>
    <row r="61" spans="1:14" customFormat="1" x14ac:dyDescent="0.25"/>
    <row r="62" spans="1:14" customFormat="1" x14ac:dyDescent="0.25">
      <c r="A62" s="71" t="s">
        <v>396</v>
      </c>
      <c r="B62" s="71" t="s">
        <v>575</v>
      </c>
    </row>
    <row r="63" spans="1:14" customFormat="1" x14ac:dyDescent="0.25">
      <c r="A63" s="71" t="s">
        <v>398</v>
      </c>
      <c r="B63" s="71" t="s">
        <v>573</v>
      </c>
    </row>
    <row r="64" spans="1:14" ht="17.100000000000001" customHeight="1" x14ac:dyDescent="0.25">
      <c r="A64" s="95"/>
      <c r="B64" s="86"/>
      <c r="C64" s="86"/>
      <c r="D64" s="86"/>
      <c r="E64" s="86"/>
      <c r="F64" s="86"/>
      <c r="G64" s="86"/>
      <c r="H64" s="86"/>
      <c r="I64" s="86"/>
      <c r="J64" s="86"/>
      <c r="K64" s="86"/>
      <c r="L64" s="86"/>
      <c r="M64" s="86"/>
      <c r="N64" s="86"/>
    </row>
    <row r="65" spans="1:14" ht="20.100000000000001" customHeight="1" x14ac:dyDescent="0.25">
      <c r="A65" s="96" t="s">
        <v>563</v>
      </c>
      <c r="B65" s="75"/>
      <c r="C65" s="75"/>
      <c r="D65" s="75"/>
      <c r="E65" s="75"/>
      <c r="F65" s="75"/>
      <c r="G65" s="75"/>
      <c r="H65" s="75"/>
      <c r="I65" s="75"/>
      <c r="J65" s="75"/>
      <c r="K65" s="75"/>
      <c r="L65" s="75"/>
      <c r="M65" s="75"/>
      <c r="N65" s="75"/>
    </row>
    <row r="66" spans="1:14" ht="15.95" customHeight="1" x14ac:dyDescent="0.25">
      <c r="B66" s="77"/>
      <c r="C66" s="78"/>
      <c r="D66" s="78"/>
      <c r="E66" s="78"/>
      <c r="F66" s="78"/>
      <c r="G66" s="78"/>
      <c r="H66" s="78"/>
      <c r="I66" s="78"/>
      <c r="J66" s="78"/>
      <c r="K66" s="78"/>
      <c r="L66" s="78"/>
      <c r="M66" s="78"/>
      <c r="N66" s="78"/>
    </row>
    <row r="67" spans="1:14" ht="15.95" customHeight="1" x14ac:dyDescent="0.25">
      <c r="B67" s="79" t="s">
        <v>0</v>
      </c>
      <c r="C67" s="80" t="s">
        <v>1</v>
      </c>
      <c r="D67" s="80" t="s">
        <v>2</v>
      </c>
      <c r="E67" s="80" t="s">
        <v>3</v>
      </c>
      <c r="F67" s="80" t="s">
        <v>4</v>
      </c>
      <c r="G67" s="80" t="s">
        <v>5</v>
      </c>
      <c r="H67" s="80" t="s">
        <v>6</v>
      </c>
      <c r="I67" s="80" t="s">
        <v>7</v>
      </c>
      <c r="J67" s="80" t="s">
        <v>8</v>
      </c>
      <c r="K67" s="80" t="s">
        <v>9</v>
      </c>
      <c r="L67" s="80" t="s">
        <v>10</v>
      </c>
      <c r="M67" s="80" t="s">
        <v>11</v>
      </c>
      <c r="N67" s="80" t="s">
        <v>12</v>
      </c>
    </row>
    <row r="68" spans="1:14" ht="17.100000000000001" customHeight="1" x14ac:dyDescent="0.25">
      <c r="A68" s="90" t="s">
        <v>205</v>
      </c>
      <c r="B68" s="81">
        <v>0.67153193803143241</v>
      </c>
      <c r="C68" s="82">
        <v>0.73289506522526504</v>
      </c>
      <c r="D68" s="82">
        <v>0.76252454487966215</v>
      </c>
      <c r="E68" s="82">
        <v>0.72954785061620075</v>
      </c>
      <c r="F68" s="82">
        <v>0.72584040811346828</v>
      </c>
      <c r="G68" s="82">
        <v>0.75538013646288571</v>
      </c>
      <c r="H68" s="82">
        <v>0.73917864741807737</v>
      </c>
      <c r="I68" s="82">
        <v>0.72188028735195475</v>
      </c>
      <c r="J68" s="82">
        <v>0.73904528257789825</v>
      </c>
      <c r="K68" s="82">
        <v>0.74998121482723912</v>
      </c>
      <c r="L68" s="82">
        <v>0.75046528390386558</v>
      </c>
      <c r="M68" s="82">
        <v>0.755529740070775</v>
      </c>
      <c r="N68" s="82">
        <v>0.83592789189162719</v>
      </c>
    </row>
    <row r="69" spans="1:14" ht="17.100000000000001" customHeight="1" x14ac:dyDescent="0.25">
      <c r="A69" s="91" t="s">
        <v>206</v>
      </c>
      <c r="B69" s="81">
        <v>0.20640796223641342</v>
      </c>
      <c r="C69" s="82">
        <v>0.17734891304827097</v>
      </c>
      <c r="D69" s="82">
        <v>0.15133878375436993</v>
      </c>
      <c r="E69" s="82">
        <v>0.17905249158616557</v>
      </c>
      <c r="F69" s="82">
        <v>0.21230635696780542</v>
      </c>
      <c r="G69" s="82">
        <v>0.17336604472969011</v>
      </c>
      <c r="H69" s="82">
        <v>0.19085539282666239</v>
      </c>
      <c r="I69" s="82">
        <v>0.19956241225245641</v>
      </c>
      <c r="J69" s="82">
        <v>0.18059903032217878</v>
      </c>
      <c r="K69" s="82">
        <v>0.14887249415682052</v>
      </c>
      <c r="L69" s="82">
        <v>0.15847085655270393</v>
      </c>
      <c r="M69" s="82">
        <v>0.17263229186938833</v>
      </c>
      <c r="N69" s="82">
        <v>0.12821120937317423</v>
      </c>
    </row>
    <row r="70" spans="1:14" ht="17.100000000000001" customHeight="1" x14ac:dyDescent="0.25">
      <c r="A70" s="91" t="s">
        <v>77</v>
      </c>
      <c r="B70" s="81">
        <v>3.9238693472813883E-2</v>
      </c>
      <c r="C70" s="82">
        <v>3.5006283380222852E-2</v>
      </c>
      <c r="D70" s="82">
        <v>2.7589140241936767E-2</v>
      </c>
      <c r="E70" s="82">
        <v>3.476179219511754E-2</v>
      </c>
      <c r="F70" s="82">
        <v>2.5412940789118023E-2</v>
      </c>
      <c r="G70" s="82">
        <v>2.7480925138590635E-2</v>
      </c>
      <c r="H70" s="82">
        <v>2.2900448696124735E-2</v>
      </c>
      <c r="I70" s="82">
        <v>2.4675309091345392E-2</v>
      </c>
      <c r="J70" s="82">
        <v>2.0769044950022041E-2</v>
      </c>
      <c r="K70" s="82">
        <v>4.0546312371716506E-2</v>
      </c>
      <c r="L70" s="82">
        <v>3.3013641155840615E-2</v>
      </c>
      <c r="M70" s="82">
        <v>1.6480849039835026E-2</v>
      </c>
      <c r="N70" s="82">
        <v>1.9623615821143022E-2</v>
      </c>
    </row>
    <row r="71" spans="1:14" ht="17.100000000000001" customHeight="1" x14ac:dyDescent="0.25">
      <c r="A71" s="91" t="s">
        <v>207</v>
      </c>
      <c r="B71" s="81">
        <v>2.3627996875127594E-2</v>
      </c>
      <c r="C71" s="82">
        <v>1.9231187502011773E-2</v>
      </c>
      <c r="D71" s="82">
        <v>1.1708457224606925E-2</v>
      </c>
      <c r="E71" s="82">
        <v>1.7830384078510914E-2</v>
      </c>
      <c r="F71" s="82">
        <v>2.1072250501534429E-2</v>
      </c>
      <c r="G71" s="82">
        <v>1.6291968530242774E-2</v>
      </c>
      <c r="H71" s="82">
        <v>2.4169642452749961E-2</v>
      </c>
      <c r="I71" s="82">
        <v>9.2532409092545235E-3</v>
      </c>
      <c r="J71" s="82">
        <v>2.9100149696381184E-2</v>
      </c>
      <c r="K71" s="82">
        <v>1.9577116100276976E-2</v>
      </c>
      <c r="L71" s="82">
        <v>1.266755599543864E-2</v>
      </c>
      <c r="M71" s="82">
        <v>1.6357548289281227E-2</v>
      </c>
      <c r="N71" s="82">
        <v>7.4425973784649083E-3</v>
      </c>
    </row>
    <row r="72" spans="1:14" ht="17.100000000000001" customHeight="1" x14ac:dyDescent="0.25">
      <c r="A72" s="91" t="s">
        <v>208</v>
      </c>
      <c r="B72" s="81">
        <v>5.9193409384212671E-2</v>
      </c>
      <c r="C72" s="82">
        <v>3.5518550844229356E-2</v>
      </c>
      <c r="D72" s="82">
        <v>4.6839073899424245E-2</v>
      </c>
      <c r="E72" s="82">
        <v>3.8807481524005122E-2</v>
      </c>
      <c r="F72" s="82">
        <v>1.5368043628073815E-2</v>
      </c>
      <c r="G72" s="82">
        <v>2.7480925138590635E-2</v>
      </c>
      <c r="H72" s="82">
        <v>2.2895868606385511E-2</v>
      </c>
      <c r="I72" s="82">
        <v>4.4628750394988842E-2</v>
      </c>
      <c r="J72" s="82">
        <v>3.0486492453519712E-2</v>
      </c>
      <c r="K72" s="82">
        <v>4.1022862543946881E-2</v>
      </c>
      <c r="L72" s="82">
        <v>4.5382662392151107E-2</v>
      </c>
      <c r="M72" s="82">
        <v>3.8999570730720516E-2</v>
      </c>
      <c r="N72" s="82">
        <v>8.794685535590761E-3</v>
      </c>
    </row>
    <row r="73" spans="1:14" ht="17.100000000000001" customHeight="1" x14ac:dyDescent="0.25">
      <c r="A73" s="101" t="s">
        <v>248</v>
      </c>
      <c r="B73" s="102">
        <v>1</v>
      </c>
      <c r="C73" s="102">
        <v>1</v>
      </c>
      <c r="D73" s="102">
        <v>1</v>
      </c>
      <c r="E73" s="102">
        <v>1</v>
      </c>
      <c r="F73" s="102">
        <v>1</v>
      </c>
      <c r="G73" s="102">
        <v>1</v>
      </c>
      <c r="H73" s="102">
        <v>1</v>
      </c>
      <c r="I73" s="102">
        <v>1</v>
      </c>
      <c r="J73" s="102">
        <v>1</v>
      </c>
      <c r="K73" s="102">
        <v>1</v>
      </c>
      <c r="L73" s="102">
        <v>1</v>
      </c>
      <c r="M73" s="102">
        <v>1</v>
      </c>
      <c r="N73" s="102">
        <v>1</v>
      </c>
    </row>
    <row r="74" spans="1:14" ht="17.100000000000001" customHeight="1" x14ac:dyDescent="0.25">
      <c r="A74" s="92" t="s">
        <v>249</v>
      </c>
      <c r="B74" s="83">
        <v>1000.002460000003</v>
      </c>
      <c r="C74" s="84">
        <v>999.99519000000544</v>
      </c>
      <c r="D74" s="84">
        <v>999.99980999999536</v>
      </c>
      <c r="E74" s="84">
        <v>999.99893000000259</v>
      </c>
      <c r="F74" s="84">
        <v>999.99498607242913</v>
      </c>
      <c r="G74" s="84">
        <v>1000.0221590909105</v>
      </c>
      <c r="H74" s="84">
        <v>1000.0137404580171</v>
      </c>
      <c r="I74" s="84">
        <v>1000.0280000000018</v>
      </c>
      <c r="J74" s="84">
        <v>1000.0226327944515</v>
      </c>
      <c r="K74" s="84">
        <v>1000.0073446327814</v>
      </c>
      <c r="L74" s="84">
        <v>999.99413202933692</v>
      </c>
      <c r="M74" s="84">
        <v>1000.0110070257555</v>
      </c>
      <c r="N74" s="84">
        <v>999.99266503667081</v>
      </c>
    </row>
    <row r="75" spans="1:14" ht="17.100000000000001" customHeight="1" x14ac:dyDescent="0.25">
      <c r="A75" s="93" t="s">
        <v>250</v>
      </c>
      <c r="B75" s="83">
        <v>1864</v>
      </c>
      <c r="C75" s="84">
        <v>1180</v>
      </c>
      <c r="D75" s="84">
        <v>814</v>
      </c>
      <c r="E75" s="84">
        <v>784</v>
      </c>
      <c r="F75" s="84">
        <v>718</v>
      </c>
      <c r="G75" s="84">
        <v>352</v>
      </c>
      <c r="H75" s="84">
        <v>786</v>
      </c>
      <c r="I75" s="84">
        <v>400</v>
      </c>
      <c r="J75" s="84">
        <v>866</v>
      </c>
      <c r="K75" s="84">
        <v>708</v>
      </c>
      <c r="L75" s="84">
        <v>818</v>
      </c>
      <c r="M75" s="84">
        <v>854</v>
      </c>
      <c r="N75" s="84">
        <v>818</v>
      </c>
    </row>
    <row r="76" spans="1:14" ht="12.95" customHeight="1" x14ac:dyDescent="0.25">
      <c r="A76" s="94"/>
      <c r="B76" s="85"/>
      <c r="C76" s="85"/>
      <c r="D76" s="85"/>
      <c r="E76" s="85"/>
      <c r="F76" s="85"/>
      <c r="G76" s="85"/>
      <c r="H76" s="85"/>
      <c r="I76" s="85"/>
      <c r="J76" s="85"/>
      <c r="K76" s="85"/>
      <c r="L76" s="85"/>
      <c r="M76" s="85"/>
      <c r="N76" s="85"/>
    </row>
    <row r="77" spans="1:14" customFormat="1" x14ac:dyDescent="0.25">
      <c r="A77" s="62" t="s">
        <v>387</v>
      </c>
      <c r="B77" s="63">
        <f>B68+B69</f>
        <v>0.87793990026784585</v>
      </c>
      <c r="C77" s="63">
        <f t="shared" ref="C77:N77" si="12">C68+C69</f>
        <v>0.91024397827353598</v>
      </c>
      <c r="D77" s="63">
        <f t="shared" si="12"/>
        <v>0.91386332863403208</v>
      </c>
      <c r="E77" s="63">
        <f t="shared" si="12"/>
        <v>0.9086003422023663</v>
      </c>
      <c r="F77" s="63">
        <f t="shared" si="12"/>
        <v>0.9381467650812737</v>
      </c>
      <c r="G77" s="63">
        <f t="shared" si="12"/>
        <v>0.92874618119257579</v>
      </c>
      <c r="H77" s="63">
        <f t="shared" si="12"/>
        <v>0.93003404024473979</v>
      </c>
      <c r="I77" s="63">
        <f t="shared" si="12"/>
        <v>0.92144269960441116</v>
      </c>
      <c r="J77" s="63">
        <f t="shared" si="12"/>
        <v>0.91964431290007709</v>
      </c>
      <c r="K77" s="63">
        <f t="shared" si="12"/>
        <v>0.89885370898405959</v>
      </c>
      <c r="L77" s="63">
        <f t="shared" si="12"/>
        <v>0.90893614045656945</v>
      </c>
      <c r="M77" s="63">
        <f t="shared" si="12"/>
        <v>0.92816203194016333</v>
      </c>
      <c r="N77" s="63">
        <f t="shared" si="12"/>
        <v>0.9641391012648014</v>
      </c>
    </row>
    <row r="78" spans="1:14" customFormat="1" x14ac:dyDescent="0.25">
      <c r="A78" s="64" t="s">
        <v>377</v>
      </c>
      <c r="B78" s="63">
        <f>B70</f>
        <v>3.9238693472813883E-2</v>
      </c>
      <c r="C78" s="63">
        <f t="shared" ref="C78:N78" si="13">C70</f>
        <v>3.5006283380222852E-2</v>
      </c>
      <c r="D78" s="63">
        <f t="shared" si="13"/>
        <v>2.7589140241936767E-2</v>
      </c>
      <c r="E78" s="63">
        <f t="shared" si="13"/>
        <v>3.476179219511754E-2</v>
      </c>
      <c r="F78" s="63">
        <f t="shared" si="13"/>
        <v>2.5412940789118023E-2</v>
      </c>
      <c r="G78" s="63">
        <f t="shared" si="13"/>
        <v>2.7480925138590635E-2</v>
      </c>
      <c r="H78" s="63">
        <f t="shared" si="13"/>
        <v>2.2900448696124735E-2</v>
      </c>
      <c r="I78" s="63">
        <f t="shared" si="13"/>
        <v>2.4675309091345392E-2</v>
      </c>
      <c r="J78" s="63">
        <f t="shared" si="13"/>
        <v>2.0769044950022041E-2</v>
      </c>
      <c r="K78" s="63">
        <f t="shared" si="13"/>
        <v>4.0546312371716506E-2</v>
      </c>
      <c r="L78" s="63">
        <f t="shared" si="13"/>
        <v>3.3013641155840615E-2</v>
      </c>
      <c r="M78" s="63">
        <f t="shared" si="13"/>
        <v>1.6480849039835026E-2</v>
      </c>
      <c r="N78" s="63">
        <f t="shared" si="13"/>
        <v>1.9623615821143022E-2</v>
      </c>
    </row>
    <row r="79" spans="1:14" customFormat="1" x14ac:dyDescent="0.25">
      <c r="A79" s="65" t="s">
        <v>388</v>
      </c>
      <c r="B79" s="63">
        <f>B71+B72</f>
        <v>8.2821406259340258E-2</v>
      </c>
      <c r="C79" s="63">
        <f t="shared" ref="C79:N79" si="14">C71+C72</f>
        <v>5.4749738346241125E-2</v>
      </c>
      <c r="D79" s="63">
        <f t="shared" si="14"/>
        <v>5.8547531124031174E-2</v>
      </c>
      <c r="E79" s="63">
        <f t="shared" si="14"/>
        <v>5.6637865602516033E-2</v>
      </c>
      <c r="F79" s="63">
        <f t="shared" si="14"/>
        <v>3.6440294129608246E-2</v>
      </c>
      <c r="G79" s="63">
        <f t="shared" si="14"/>
        <v>4.3772893668833412E-2</v>
      </c>
      <c r="H79" s="63">
        <f t="shared" si="14"/>
        <v>4.7065511059135472E-2</v>
      </c>
      <c r="I79" s="63">
        <f t="shared" si="14"/>
        <v>5.3881991304243364E-2</v>
      </c>
      <c r="J79" s="63">
        <f t="shared" si="14"/>
        <v>5.9586642149900892E-2</v>
      </c>
      <c r="K79" s="63">
        <f t="shared" si="14"/>
        <v>6.0599978644223854E-2</v>
      </c>
      <c r="L79" s="63">
        <f t="shared" si="14"/>
        <v>5.8050218387589746E-2</v>
      </c>
      <c r="M79" s="63">
        <f t="shared" si="14"/>
        <v>5.5357119020001747E-2</v>
      </c>
      <c r="N79" s="63">
        <f t="shared" si="14"/>
        <v>1.623728291405567E-2</v>
      </c>
    </row>
    <row r="80" spans="1:14" customFormat="1" x14ac:dyDescent="0.25"/>
    <row r="81" spans="1:14" customFormat="1" x14ac:dyDescent="0.25">
      <c r="A81" s="60" t="s">
        <v>374</v>
      </c>
      <c r="B81" s="61">
        <f>(1*B68+2*B69+3*B70+4*B71+5*B72)</f>
        <v>1.5925429773442745</v>
      </c>
      <c r="C81" s="61">
        <f t="shared" ref="C81:N81" si="15">(1*C68+2*C69+3*C70+4*C71+5*C72)</f>
        <v>1.4471292456916693</v>
      </c>
      <c r="D81" s="61">
        <f t="shared" si="15"/>
        <v>1.4289987315097612</v>
      </c>
      <c r="E81" s="61">
        <f t="shared" si="15"/>
        <v>1.4572971543079536</v>
      </c>
      <c r="F81" s="61">
        <f t="shared" si="15"/>
        <v>1.3878211645629399</v>
      </c>
      <c r="G81" s="61">
        <f t="shared" si="15"/>
        <v>1.3871275011519622</v>
      </c>
      <c r="H81" s="61">
        <f t="shared" si="15"/>
        <v>1.4007486920027037</v>
      </c>
      <c r="I81" s="61">
        <f t="shared" si="15"/>
        <v>1.455187754742866</v>
      </c>
      <c r="J81" s="61">
        <f t="shared" si="15"/>
        <v>1.4313835391254452</v>
      </c>
      <c r="K81" s="61">
        <f t="shared" si="15"/>
        <v>1.4527879173768719</v>
      </c>
      <c r="L81" s="61">
        <f t="shared" si="15"/>
        <v>1.4440314564193053</v>
      </c>
      <c r="M81" s="61">
        <f t="shared" si="15"/>
        <v>1.4106649177397841</v>
      </c>
      <c r="N81" s="61">
        <f t="shared" si="15"/>
        <v>1.2249649752932181</v>
      </c>
    </row>
    <row r="82" spans="1:14" customFormat="1" x14ac:dyDescent="0.25"/>
    <row r="83" spans="1:14" customFormat="1" x14ac:dyDescent="0.25">
      <c r="A83" s="71" t="s">
        <v>396</v>
      </c>
      <c r="B83" s="71" t="s">
        <v>397</v>
      </c>
    </row>
    <row r="84" spans="1:14" customFormat="1" x14ac:dyDescent="0.25">
      <c r="A84" s="71" t="s">
        <v>398</v>
      </c>
      <c r="B84" s="71" t="s">
        <v>576</v>
      </c>
    </row>
    <row r="85" spans="1:14" ht="17.100000000000001" customHeight="1" x14ac:dyDescent="0.25">
      <c r="A85" s="95"/>
      <c r="B85" s="86"/>
      <c r="C85" s="86"/>
      <c r="D85" s="86"/>
      <c r="E85" s="86"/>
      <c r="F85" s="86"/>
      <c r="G85" s="86"/>
      <c r="H85" s="86"/>
      <c r="I85" s="86"/>
      <c r="J85" s="86"/>
      <c r="K85" s="86"/>
      <c r="L85" s="86"/>
      <c r="M85" s="86"/>
      <c r="N85" s="86"/>
    </row>
    <row r="86" spans="1:14" ht="20.100000000000001" customHeight="1" x14ac:dyDescent="0.25">
      <c r="A86" s="96" t="s">
        <v>547</v>
      </c>
      <c r="B86" s="75"/>
      <c r="C86" s="75"/>
      <c r="D86" s="75"/>
      <c r="E86" s="75"/>
      <c r="F86" s="75"/>
      <c r="G86" s="75"/>
      <c r="H86" s="75"/>
      <c r="I86" s="75"/>
      <c r="J86" s="75"/>
      <c r="K86" s="75"/>
      <c r="L86" s="75"/>
      <c r="M86" s="75"/>
      <c r="N86" s="75"/>
    </row>
    <row r="87" spans="1:14" ht="15.95" customHeight="1" x14ac:dyDescent="0.25">
      <c r="B87" s="77"/>
      <c r="C87" s="78"/>
      <c r="D87" s="78"/>
      <c r="E87" s="78"/>
      <c r="F87" s="78"/>
      <c r="G87" s="78"/>
      <c r="H87" s="78"/>
      <c r="I87" s="78"/>
      <c r="J87" s="78"/>
      <c r="K87" s="78"/>
      <c r="L87" s="78"/>
      <c r="M87" s="78"/>
      <c r="N87" s="78"/>
    </row>
    <row r="88" spans="1:14" ht="15.95" customHeight="1" x14ac:dyDescent="0.25">
      <c r="B88" s="79" t="s">
        <v>0</v>
      </c>
      <c r="C88" s="80" t="s">
        <v>1</v>
      </c>
      <c r="D88" s="80" t="s">
        <v>2</v>
      </c>
      <c r="E88" s="80" t="s">
        <v>3</v>
      </c>
      <c r="F88" s="80" t="s">
        <v>4</v>
      </c>
      <c r="G88" s="80" t="s">
        <v>5</v>
      </c>
      <c r="H88" s="80" t="s">
        <v>6</v>
      </c>
      <c r="I88" s="80" t="s">
        <v>7</v>
      </c>
      <c r="J88" s="80" t="s">
        <v>8</v>
      </c>
      <c r="K88" s="80" t="s">
        <v>9</v>
      </c>
      <c r="L88" s="80" t="s">
        <v>10</v>
      </c>
      <c r="M88" s="80" t="s">
        <v>11</v>
      </c>
      <c r="N88" s="80" t="s">
        <v>12</v>
      </c>
    </row>
    <row r="89" spans="1:14" ht="17.100000000000001" customHeight="1" x14ac:dyDescent="0.25">
      <c r="A89" s="90" t="s">
        <v>209</v>
      </c>
      <c r="B89" s="81">
        <v>4.3903391997655869E-3</v>
      </c>
      <c r="C89" s="82">
        <v>1.1587480735782297E-2</v>
      </c>
      <c r="D89" s="82">
        <v>9.1841417449869383E-3</v>
      </c>
      <c r="E89" s="82">
        <v>5.8436412526961523E-3</v>
      </c>
      <c r="F89" s="82">
        <v>3.9298247177841014E-3</v>
      </c>
      <c r="G89" s="82">
        <v>1.4754786683704163E-2</v>
      </c>
      <c r="H89" s="82">
        <v>6.3574190074741962E-3</v>
      </c>
      <c r="I89" s="82">
        <v>1.7236017391513064E-2</v>
      </c>
      <c r="J89" s="82">
        <v>7.7609097992701239E-3</v>
      </c>
      <c r="K89" s="82">
        <v>2.3076101700947975E-3</v>
      </c>
      <c r="L89" s="82">
        <v>5.621059879079994E-3</v>
      </c>
      <c r="M89" s="82">
        <v>6.376627704566231E-3</v>
      </c>
      <c r="N89" s="82">
        <v>1.3697533233740053E-2</v>
      </c>
    </row>
    <row r="90" spans="1:14" ht="17.100000000000001" customHeight="1" x14ac:dyDescent="0.25">
      <c r="A90" s="91" t="s">
        <v>210</v>
      </c>
      <c r="B90" s="81">
        <v>3.8539975191661136E-2</v>
      </c>
      <c r="C90" s="82">
        <v>4.6414813255251548E-2</v>
      </c>
      <c r="D90" s="82">
        <v>3.5949326830372115E-2</v>
      </c>
      <c r="E90" s="82">
        <v>3.5810498317233264E-2</v>
      </c>
      <c r="F90" s="82">
        <v>5.4725901132651897E-2</v>
      </c>
      <c r="G90" s="82">
        <v>3.8115632664957981E-2</v>
      </c>
      <c r="H90" s="82">
        <v>4.7074671238614016E-2</v>
      </c>
      <c r="I90" s="82">
        <v>4.7169679248981085E-2</v>
      </c>
      <c r="J90" s="82">
        <v>4.9026950429297382E-2</v>
      </c>
      <c r="K90" s="82">
        <v>4.2853922541811862E-2</v>
      </c>
      <c r="L90" s="82">
        <v>4.9624007573638759E-2</v>
      </c>
      <c r="M90" s="82">
        <v>5.2923539249099427E-2</v>
      </c>
      <c r="N90" s="82">
        <v>4.0422668136929955E-2</v>
      </c>
    </row>
    <row r="91" spans="1:14" ht="17.100000000000001" customHeight="1" x14ac:dyDescent="0.25">
      <c r="A91" s="91" t="s">
        <v>77</v>
      </c>
      <c r="B91" s="81">
        <v>0.20679314628886222</v>
      </c>
      <c r="C91" s="82">
        <v>0.22878120543759764</v>
      </c>
      <c r="D91" s="82">
        <v>0.22065542692453144</v>
      </c>
      <c r="E91" s="82">
        <v>0.22085695631694391</v>
      </c>
      <c r="F91" s="82">
        <v>0.22425655616100568</v>
      </c>
      <c r="G91" s="82">
        <v>0.21707615569882197</v>
      </c>
      <c r="H91" s="82">
        <v>0.24937341827872991</v>
      </c>
      <c r="I91" s="82">
        <v>0.20246333102673136</v>
      </c>
      <c r="J91" s="82">
        <v>0.25150931918861957</v>
      </c>
      <c r="K91" s="82">
        <v>0.22654127399064308</v>
      </c>
      <c r="L91" s="82">
        <v>0.21569270822127098</v>
      </c>
      <c r="M91" s="82">
        <v>0.2199800142715056</v>
      </c>
      <c r="N91" s="82">
        <v>0.19299591439545905</v>
      </c>
    </row>
    <row r="92" spans="1:14" ht="17.100000000000001" customHeight="1" x14ac:dyDescent="0.25">
      <c r="A92" s="91" t="s">
        <v>211</v>
      </c>
      <c r="B92" s="81">
        <v>0.49133202132322268</v>
      </c>
      <c r="C92" s="82">
        <v>0.46113941808060266</v>
      </c>
      <c r="D92" s="82">
        <v>0.50339547564513953</v>
      </c>
      <c r="E92" s="82">
        <v>0.50868970429798199</v>
      </c>
      <c r="F92" s="82">
        <v>0.52677645737499534</v>
      </c>
      <c r="G92" s="82">
        <v>0.5646764077386931</v>
      </c>
      <c r="H92" s="82">
        <v>0.49747306271109942</v>
      </c>
      <c r="I92" s="82">
        <v>0.52140740059278301</v>
      </c>
      <c r="J92" s="82">
        <v>0.46782901911226832</v>
      </c>
      <c r="K92" s="82">
        <v>0.50023827508611518</v>
      </c>
      <c r="L92" s="82">
        <v>0.49417184844116391</v>
      </c>
      <c r="M92" s="82">
        <v>0.47227536371379558</v>
      </c>
      <c r="N92" s="82">
        <v>0.50339244542136274</v>
      </c>
    </row>
    <row r="93" spans="1:14" ht="17.100000000000001" customHeight="1" x14ac:dyDescent="0.25">
      <c r="A93" s="91" t="s">
        <v>212</v>
      </c>
      <c r="B93" s="81">
        <v>0.25894451799648832</v>
      </c>
      <c r="C93" s="82">
        <v>0.25207708249076582</v>
      </c>
      <c r="D93" s="82">
        <v>0.23081562885497003</v>
      </c>
      <c r="E93" s="82">
        <v>0.22879919981514463</v>
      </c>
      <c r="F93" s="82">
        <v>0.19031126061356304</v>
      </c>
      <c r="G93" s="82">
        <v>0.16537701721382281</v>
      </c>
      <c r="H93" s="82">
        <v>0.19972142876408241</v>
      </c>
      <c r="I93" s="82">
        <v>0.21172357173999148</v>
      </c>
      <c r="J93" s="82">
        <v>0.22387380147054459</v>
      </c>
      <c r="K93" s="82">
        <v>0.22805891821133506</v>
      </c>
      <c r="L93" s="82">
        <v>0.23489037588484646</v>
      </c>
      <c r="M93" s="82">
        <v>0.24844445506103327</v>
      </c>
      <c r="N93" s="82">
        <v>0.24949143881250818</v>
      </c>
    </row>
    <row r="94" spans="1:14" ht="17.100000000000001" customHeight="1" x14ac:dyDescent="0.25">
      <c r="A94" s="101" t="s">
        <v>248</v>
      </c>
      <c r="B94" s="102">
        <v>1</v>
      </c>
      <c r="C94" s="102">
        <v>1</v>
      </c>
      <c r="D94" s="102">
        <v>1</v>
      </c>
      <c r="E94" s="102">
        <v>1</v>
      </c>
      <c r="F94" s="102">
        <v>1</v>
      </c>
      <c r="G94" s="102">
        <v>1</v>
      </c>
      <c r="H94" s="102">
        <v>1</v>
      </c>
      <c r="I94" s="102">
        <v>1</v>
      </c>
      <c r="J94" s="102">
        <v>1</v>
      </c>
      <c r="K94" s="102">
        <v>1</v>
      </c>
      <c r="L94" s="102">
        <v>1</v>
      </c>
      <c r="M94" s="102">
        <v>1</v>
      </c>
      <c r="N94" s="102">
        <v>1</v>
      </c>
    </row>
    <row r="95" spans="1:14" ht="17.100000000000001" customHeight="1" x14ac:dyDescent="0.25">
      <c r="A95" s="92" t="s">
        <v>249</v>
      </c>
      <c r="B95" s="83">
        <v>1000.0024599999957</v>
      </c>
      <c r="C95" s="84">
        <v>999.99519000000384</v>
      </c>
      <c r="D95" s="84">
        <v>999.99980999999934</v>
      </c>
      <c r="E95" s="84">
        <v>999.99892999999804</v>
      </c>
      <c r="F95" s="84">
        <v>999.99498607242288</v>
      </c>
      <c r="G95" s="84">
        <v>1000.0221590909093</v>
      </c>
      <c r="H95" s="84">
        <v>1000.0137404580155</v>
      </c>
      <c r="I95" s="84">
        <v>1000.0279999999984</v>
      </c>
      <c r="J95" s="84">
        <v>1000.022632794458</v>
      </c>
      <c r="K95" s="84">
        <v>1000.0073446327676</v>
      </c>
      <c r="L95" s="84">
        <v>999.9941320293367</v>
      </c>
      <c r="M95" s="84">
        <v>1000.0110070257642</v>
      </c>
      <c r="N95" s="84">
        <v>999.99266503667855</v>
      </c>
    </row>
    <row r="96" spans="1:14" ht="17.100000000000001" customHeight="1" x14ac:dyDescent="0.25">
      <c r="A96" s="93" t="s">
        <v>250</v>
      </c>
      <c r="B96" s="83">
        <v>1864</v>
      </c>
      <c r="C96" s="84">
        <v>1180</v>
      </c>
      <c r="D96" s="84">
        <v>814</v>
      </c>
      <c r="E96" s="84">
        <v>784</v>
      </c>
      <c r="F96" s="84">
        <v>718</v>
      </c>
      <c r="G96" s="84">
        <v>352</v>
      </c>
      <c r="H96" s="84">
        <v>786</v>
      </c>
      <c r="I96" s="84">
        <v>400</v>
      </c>
      <c r="J96" s="84">
        <v>866</v>
      </c>
      <c r="K96" s="84">
        <v>708</v>
      </c>
      <c r="L96" s="84">
        <v>818</v>
      </c>
      <c r="M96" s="84">
        <v>854</v>
      </c>
      <c r="N96" s="84">
        <v>818</v>
      </c>
    </row>
    <row r="97" spans="1:14" ht="12.95" customHeight="1" x14ac:dyDescent="0.25">
      <c r="A97" s="94"/>
      <c r="B97" s="85"/>
      <c r="C97" s="85"/>
      <c r="D97" s="85"/>
      <c r="E97" s="85"/>
      <c r="F97" s="85"/>
      <c r="G97" s="85"/>
      <c r="H97" s="85"/>
      <c r="I97" s="85"/>
      <c r="J97" s="85"/>
      <c r="K97" s="85"/>
      <c r="L97" s="85"/>
      <c r="M97" s="85"/>
      <c r="N97" s="85"/>
    </row>
    <row r="98" spans="1:14" customFormat="1" x14ac:dyDescent="0.25">
      <c r="A98" s="62" t="s">
        <v>389</v>
      </c>
      <c r="B98" s="63">
        <f>B89+B90</f>
        <v>4.2930314391426722E-2</v>
      </c>
      <c r="C98" s="63">
        <f t="shared" ref="C98:N98" si="16">C89+C90</f>
        <v>5.8002293991033849E-2</v>
      </c>
      <c r="D98" s="63">
        <f t="shared" si="16"/>
        <v>4.5133468575359055E-2</v>
      </c>
      <c r="E98" s="63">
        <f t="shared" si="16"/>
        <v>4.1654139569929416E-2</v>
      </c>
      <c r="F98" s="63">
        <f t="shared" si="16"/>
        <v>5.8655725850435998E-2</v>
      </c>
      <c r="G98" s="63">
        <f t="shared" si="16"/>
        <v>5.2870419348662143E-2</v>
      </c>
      <c r="H98" s="63">
        <f t="shared" si="16"/>
        <v>5.3432090246088214E-2</v>
      </c>
      <c r="I98" s="63">
        <f t="shared" si="16"/>
        <v>6.4405696640494142E-2</v>
      </c>
      <c r="J98" s="63">
        <f t="shared" si="16"/>
        <v>5.6787860228567508E-2</v>
      </c>
      <c r="K98" s="63">
        <f t="shared" si="16"/>
        <v>4.5161532711906663E-2</v>
      </c>
      <c r="L98" s="63">
        <f t="shared" si="16"/>
        <v>5.5245067452718753E-2</v>
      </c>
      <c r="M98" s="63">
        <f t="shared" si="16"/>
        <v>5.9300166953665662E-2</v>
      </c>
      <c r="N98" s="63">
        <f t="shared" si="16"/>
        <v>5.4120201370670008E-2</v>
      </c>
    </row>
    <row r="99" spans="1:14" customFormat="1" x14ac:dyDescent="0.25">
      <c r="A99" s="64" t="s">
        <v>377</v>
      </c>
      <c r="B99" s="63">
        <f>B91</f>
        <v>0.20679314628886222</v>
      </c>
      <c r="C99" s="63">
        <f t="shared" ref="C99:N99" si="17">C91</f>
        <v>0.22878120543759764</v>
      </c>
      <c r="D99" s="63">
        <f t="shared" si="17"/>
        <v>0.22065542692453144</v>
      </c>
      <c r="E99" s="63">
        <f t="shared" si="17"/>
        <v>0.22085695631694391</v>
      </c>
      <c r="F99" s="63">
        <f t="shared" si="17"/>
        <v>0.22425655616100568</v>
      </c>
      <c r="G99" s="63">
        <f t="shared" si="17"/>
        <v>0.21707615569882197</v>
      </c>
      <c r="H99" s="63">
        <f t="shared" si="17"/>
        <v>0.24937341827872991</v>
      </c>
      <c r="I99" s="63">
        <f t="shared" si="17"/>
        <v>0.20246333102673136</v>
      </c>
      <c r="J99" s="63">
        <f t="shared" si="17"/>
        <v>0.25150931918861957</v>
      </c>
      <c r="K99" s="63">
        <f t="shared" si="17"/>
        <v>0.22654127399064308</v>
      </c>
      <c r="L99" s="63">
        <f t="shared" si="17"/>
        <v>0.21569270822127098</v>
      </c>
      <c r="M99" s="63">
        <f t="shared" si="17"/>
        <v>0.2199800142715056</v>
      </c>
      <c r="N99" s="63">
        <f t="shared" si="17"/>
        <v>0.19299591439545905</v>
      </c>
    </row>
    <row r="100" spans="1:14" customFormat="1" x14ac:dyDescent="0.25">
      <c r="A100" s="65" t="s">
        <v>390</v>
      </c>
      <c r="B100" s="63">
        <f>B92+B93</f>
        <v>0.75027653931971106</v>
      </c>
      <c r="C100" s="63">
        <f t="shared" ref="C100:N100" si="18">C92+C93</f>
        <v>0.71321650057136843</v>
      </c>
      <c r="D100" s="63">
        <f t="shared" si="18"/>
        <v>0.73421110450010962</v>
      </c>
      <c r="E100" s="63">
        <f t="shared" si="18"/>
        <v>0.73748890411312662</v>
      </c>
      <c r="F100" s="63">
        <f t="shared" si="18"/>
        <v>0.71708771798855842</v>
      </c>
      <c r="G100" s="63">
        <f t="shared" si="18"/>
        <v>0.73005342495251591</v>
      </c>
      <c r="H100" s="63">
        <f t="shared" si="18"/>
        <v>0.69719449147518187</v>
      </c>
      <c r="I100" s="63">
        <f t="shared" si="18"/>
        <v>0.73313097233277447</v>
      </c>
      <c r="J100" s="63">
        <f t="shared" si="18"/>
        <v>0.69170282058281285</v>
      </c>
      <c r="K100" s="63">
        <f t="shared" si="18"/>
        <v>0.72829719329745024</v>
      </c>
      <c r="L100" s="63">
        <f t="shared" si="18"/>
        <v>0.72906222432601031</v>
      </c>
      <c r="M100" s="63">
        <f t="shared" si="18"/>
        <v>0.72071981877482882</v>
      </c>
      <c r="N100" s="63">
        <f t="shared" si="18"/>
        <v>0.75288388423387098</v>
      </c>
    </row>
    <row r="101" spans="1:14" customFormat="1" x14ac:dyDescent="0.25"/>
    <row r="102" spans="1:14" customFormat="1" x14ac:dyDescent="0.25">
      <c r="A102" s="60" t="s">
        <v>374</v>
      </c>
      <c r="B102" s="61">
        <f>(1*B89+2*B90+3*B91+4*B92+5*B93)</f>
        <v>3.9619004037250072</v>
      </c>
      <c r="C102" s="61">
        <f t="shared" ref="C102:N102" si="19">(1*C89+2*C90+3*C91+4*C92+5*C93)</f>
        <v>3.8957038083353184</v>
      </c>
      <c r="D102" s="61">
        <f t="shared" si="19"/>
        <v>3.9107091230347342</v>
      </c>
      <c r="E102" s="61">
        <f t="shared" si="19"/>
        <v>3.9187903231056458</v>
      </c>
      <c r="F102" s="61">
        <f t="shared" si="19"/>
        <v>3.8448134280339019</v>
      </c>
      <c r="G102" s="61">
        <f t="shared" si="19"/>
        <v>3.8278052361339721</v>
      </c>
      <c r="H102" s="61">
        <f t="shared" si="19"/>
        <v>3.837126410985702</v>
      </c>
      <c r="I102" s="61">
        <f t="shared" si="19"/>
        <v>3.8632128300407587</v>
      </c>
      <c r="J102" s="61">
        <f t="shared" si="19"/>
        <v>3.8510278520255197</v>
      </c>
      <c r="K102" s="61">
        <f t="shared" si="19"/>
        <v>3.908886968626784</v>
      </c>
      <c r="L102" s="61">
        <f t="shared" si="19"/>
        <v>3.9030864728790586</v>
      </c>
      <c r="M102" s="61">
        <f t="shared" si="19"/>
        <v>3.9034874791776302</v>
      </c>
      <c r="N102" s="61">
        <f t="shared" si="19"/>
        <v>3.9345575884419688</v>
      </c>
    </row>
    <row r="103" spans="1:14" customFormat="1" x14ac:dyDescent="0.25"/>
    <row r="104" spans="1:14" customFormat="1" x14ac:dyDescent="0.25">
      <c r="A104" s="71" t="s">
        <v>396</v>
      </c>
      <c r="B104" s="71" t="s">
        <v>397</v>
      </c>
    </row>
    <row r="105" spans="1:14" customFormat="1" x14ac:dyDescent="0.25">
      <c r="A105" s="71" t="s">
        <v>398</v>
      </c>
      <c r="B105" s="71" t="s">
        <v>577</v>
      </c>
    </row>
    <row r="106" spans="1:14" ht="17.100000000000001" customHeight="1" x14ac:dyDescent="0.25">
      <c r="A106" s="95"/>
      <c r="B106" s="86"/>
      <c r="C106" s="86"/>
      <c r="D106" s="86"/>
      <c r="E106" s="86"/>
      <c r="F106" s="86"/>
      <c r="G106" s="86"/>
      <c r="H106" s="86"/>
      <c r="I106" s="86"/>
      <c r="J106" s="86"/>
      <c r="K106" s="86"/>
      <c r="L106" s="86"/>
      <c r="M106" s="86"/>
      <c r="N106" s="86"/>
    </row>
    <row r="107" spans="1:14" ht="20.100000000000001" customHeight="1" x14ac:dyDescent="0.25">
      <c r="A107" s="96" t="s">
        <v>564</v>
      </c>
      <c r="B107" s="75"/>
      <c r="C107" s="75"/>
      <c r="D107" s="75"/>
      <c r="E107" s="75"/>
      <c r="F107" s="75"/>
      <c r="G107" s="75"/>
      <c r="H107" s="75"/>
      <c r="I107" s="75"/>
      <c r="J107" s="75"/>
      <c r="K107" s="75"/>
      <c r="L107" s="75"/>
      <c r="M107" s="87"/>
    </row>
    <row r="108" spans="1:14" ht="15.95" customHeight="1" x14ac:dyDescent="0.25">
      <c r="B108" s="77"/>
      <c r="C108" s="78"/>
      <c r="D108" s="78"/>
      <c r="E108" s="78"/>
      <c r="F108" s="78"/>
      <c r="G108" s="78"/>
      <c r="H108" s="78"/>
      <c r="I108" s="78"/>
      <c r="J108" s="78"/>
      <c r="K108" s="78"/>
      <c r="L108" s="78"/>
    </row>
    <row r="109" spans="1:14" ht="15.95" customHeight="1" x14ac:dyDescent="0.25">
      <c r="B109" s="79" t="s">
        <v>0</v>
      </c>
      <c r="C109" s="80" t="s">
        <v>1</v>
      </c>
      <c r="D109" s="80" t="s">
        <v>2</v>
      </c>
      <c r="E109" s="80" t="s">
        <v>3</v>
      </c>
      <c r="F109" s="80" t="s">
        <v>4</v>
      </c>
      <c r="G109" s="80" t="s">
        <v>5</v>
      </c>
      <c r="H109" s="80" t="s">
        <v>6</v>
      </c>
      <c r="I109" s="80" t="s">
        <v>7</v>
      </c>
      <c r="J109" s="80" t="s">
        <v>8</v>
      </c>
      <c r="K109" s="80" t="s">
        <v>9</v>
      </c>
      <c r="L109" s="80" t="s">
        <v>10</v>
      </c>
    </row>
    <row r="110" spans="1:14" ht="17.100000000000001" customHeight="1" x14ac:dyDescent="0.25">
      <c r="A110" s="90" t="s">
        <v>185</v>
      </c>
      <c r="B110" s="81">
        <v>5.9180354416328546E-2</v>
      </c>
      <c r="C110" s="82">
        <v>6.6965832105652101E-2</v>
      </c>
      <c r="D110" s="82">
        <v>5.2400293289389187E-2</v>
      </c>
      <c r="E110" s="82">
        <v>3.9656349098960271E-2</v>
      </c>
      <c r="F110" s="82">
        <v>4.9623090032206205E-2</v>
      </c>
      <c r="G110" s="82">
        <v>5.3239918736649142E-2</v>
      </c>
      <c r="H110" s="82">
        <v>5.0879199115330093E-2</v>
      </c>
      <c r="I110" s="82">
        <v>4.7289675889075136E-2</v>
      </c>
      <c r="J110" s="82">
        <v>5.2447465777141107E-2</v>
      </c>
      <c r="K110" s="82">
        <v>2.7653751695608873E-2</v>
      </c>
      <c r="L110" s="82">
        <v>5.26012866579171E-2</v>
      </c>
    </row>
    <row r="111" spans="1:14" ht="17.100000000000001" customHeight="1" x14ac:dyDescent="0.25">
      <c r="A111" s="91" t="s">
        <v>186</v>
      </c>
      <c r="B111" s="81">
        <v>0.20738491649977292</v>
      </c>
      <c r="C111" s="82">
        <v>0.20249166398490331</v>
      </c>
      <c r="D111" s="82">
        <v>0.19726823414763112</v>
      </c>
      <c r="E111" s="82">
        <v>0.20717128833994519</v>
      </c>
      <c r="F111" s="82">
        <v>0.1791646866195982</v>
      </c>
      <c r="G111" s="82">
        <v>0.1817281700386558</v>
      </c>
      <c r="H111" s="82">
        <v>0.18153270497894675</v>
      </c>
      <c r="I111" s="82">
        <v>0.19653683030208455</v>
      </c>
      <c r="J111" s="82">
        <v>0.19626307149014596</v>
      </c>
      <c r="K111" s="82">
        <v>0.17575078073814418</v>
      </c>
      <c r="L111" s="82">
        <v>0.1890702211129521</v>
      </c>
    </row>
    <row r="112" spans="1:14" ht="17.100000000000001" customHeight="1" x14ac:dyDescent="0.25">
      <c r="A112" s="91" t="s">
        <v>77</v>
      </c>
      <c r="B112" s="81">
        <v>0.38654777242581312</v>
      </c>
      <c r="C112" s="82">
        <v>0.42794655842294704</v>
      </c>
      <c r="D112" s="82">
        <v>0.39964104593179867</v>
      </c>
      <c r="E112" s="82">
        <v>0.41424354990726564</v>
      </c>
      <c r="F112" s="82">
        <v>0.42129811978630261</v>
      </c>
      <c r="G112" s="82">
        <v>0.42042591101674498</v>
      </c>
      <c r="H112" s="82">
        <v>0.42496108195968896</v>
      </c>
      <c r="I112" s="82">
        <v>0.42174852437465155</v>
      </c>
      <c r="J112" s="82">
        <v>0.40757345445761123</v>
      </c>
      <c r="K112" s="82">
        <v>0.44256878339311961</v>
      </c>
      <c r="L112" s="82">
        <v>0.4013454683678665</v>
      </c>
    </row>
    <row r="113" spans="1:12" ht="17.100000000000001" customHeight="1" x14ac:dyDescent="0.25">
      <c r="A113" s="91" t="s">
        <v>187</v>
      </c>
      <c r="B113" s="81">
        <v>0.28180670008884939</v>
      </c>
      <c r="C113" s="82">
        <v>0.26211728078412055</v>
      </c>
      <c r="D113" s="82">
        <v>0.30049434042725787</v>
      </c>
      <c r="E113" s="82">
        <v>0.28668561008693533</v>
      </c>
      <c r="F113" s="82">
        <v>0.31155253703221875</v>
      </c>
      <c r="G113" s="82">
        <v>0.31304685104515689</v>
      </c>
      <c r="H113" s="82">
        <v>0.308716199149766</v>
      </c>
      <c r="I113" s="82">
        <v>0.30200921040877471</v>
      </c>
      <c r="J113" s="82">
        <v>0.30177169200327603</v>
      </c>
      <c r="K113" s="82">
        <v>0.30672891479704595</v>
      </c>
      <c r="L113" s="82">
        <v>0.32655937345353586</v>
      </c>
    </row>
    <row r="114" spans="1:12" ht="17.100000000000001" customHeight="1" x14ac:dyDescent="0.25">
      <c r="A114" s="91" t="s">
        <v>188</v>
      </c>
      <c r="B114" s="81">
        <v>6.5080256569235995E-2</v>
      </c>
      <c r="C114" s="82">
        <v>4.0478664702376911E-2</v>
      </c>
      <c r="D114" s="82">
        <v>5.0196086203923157E-2</v>
      </c>
      <c r="E114" s="82">
        <v>5.2243202566893479E-2</v>
      </c>
      <c r="F114" s="82">
        <v>3.8361566529674276E-2</v>
      </c>
      <c r="G114" s="82">
        <v>3.1559149162793128E-2</v>
      </c>
      <c r="H114" s="82">
        <v>3.3910814796268181E-2</v>
      </c>
      <c r="I114" s="82">
        <v>3.2415759025413965E-2</v>
      </c>
      <c r="J114" s="82">
        <v>4.19443162718258E-2</v>
      </c>
      <c r="K114" s="82">
        <v>4.7297769376081517E-2</v>
      </c>
      <c r="L114" s="82">
        <v>3.0423650407728684E-2</v>
      </c>
    </row>
    <row r="115" spans="1:12" ht="17.100000000000001" customHeight="1" x14ac:dyDescent="0.25">
      <c r="A115" s="101" t="s">
        <v>248</v>
      </c>
      <c r="B115" s="102">
        <v>1</v>
      </c>
      <c r="C115" s="102">
        <v>1</v>
      </c>
      <c r="D115" s="102">
        <v>1</v>
      </c>
      <c r="E115" s="102">
        <v>1</v>
      </c>
      <c r="F115" s="102">
        <v>1</v>
      </c>
      <c r="G115" s="102">
        <v>1</v>
      </c>
      <c r="H115" s="102">
        <v>1</v>
      </c>
      <c r="I115" s="102">
        <v>1</v>
      </c>
      <c r="J115" s="102">
        <v>1</v>
      </c>
      <c r="K115" s="102">
        <v>1</v>
      </c>
      <c r="L115" s="102">
        <v>1</v>
      </c>
    </row>
    <row r="116" spans="1:12" ht="17.100000000000001" customHeight="1" x14ac:dyDescent="0.25">
      <c r="A116" s="92" t="s">
        <v>249</v>
      </c>
      <c r="B116" s="83">
        <v>1500.0036899999918</v>
      </c>
      <c r="C116" s="84">
        <v>1499.9927850000104</v>
      </c>
      <c r="D116" s="84">
        <v>1499.9997149999974</v>
      </c>
      <c r="E116" s="84">
        <v>1499.9983949999978</v>
      </c>
      <c r="F116" s="84">
        <v>1499.9924791086364</v>
      </c>
      <c r="G116" s="84">
        <v>1500.0332386363657</v>
      </c>
      <c r="H116" s="84">
        <v>1500.020610687026</v>
      </c>
      <c r="I116" s="84">
        <v>1500.0419999999988</v>
      </c>
      <c r="J116" s="84">
        <v>1500.0339491916818</v>
      </c>
      <c r="K116" s="84">
        <v>1500.01101694916</v>
      </c>
      <c r="L116" s="84">
        <v>1499.991198044004</v>
      </c>
    </row>
    <row r="117" spans="1:12" ht="17.100000000000001" customHeight="1" x14ac:dyDescent="0.25">
      <c r="A117" s="93" t="s">
        <v>250</v>
      </c>
      <c r="B117" s="83">
        <v>2796</v>
      </c>
      <c r="C117" s="84">
        <v>1770</v>
      </c>
      <c r="D117" s="84">
        <v>1221</v>
      </c>
      <c r="E117" s="84">
        <v>1176</v>
      </c>
      <c r="F117" s="84">
        <v>1077</v>
      </c>
      <c r="G117" s="84">
        <v>528</v>
      </c>
      <c r="H117" s="84">
        <v>1179</v>
      </c>
      <c r="I117" s="84">
        <v>600</v>
      </c>
      <c r="J117" s="84">
        <v>1299</v>
      </c>
      <c r="K117" s="84">
        <v>1062</v>
      </c>
      <c r="L117" s="84">
        <v>1227</v>
      </c>
    </row>
    <row r="118" spans="1:12" ht="12.95" customHeight="1" x14ac:dyDescent="0.25">
      <c r="A118" s="94"/>
      <c r="B118" s="85"/>
      <c r="C118" s="85"/>
      <c r="D118" s="85"/>
      <c r="E118" s="85"/>
      <c r="F118" s="85"/>
      <c r="G118" s="85"/>
      <c r="H118" s="85"/>
      <c r="I118" s="85"/>
      <c r="J118" s="85"/>
      <c r="K118" s="85"/>
      <c r="L118" s="85"/>
    </row>
    <row r="119" spans="1:12" customFormat="1" x14ac:dyDescent="0.25">
      <c r="A119" s="62" t="s">
        <v>376</v>
      </c>
      <c r="B119" s="63">
        <f>B110+B111</f>
        <v>0.26656527091610149</v>
      </c>
      <c r="C119" s="63">
        <f t="shared" ref="C119:L119" si="20">C110+C111</f>
        <v>0.26945749609055542</v>
      </c>
      <c r="D119" s="63">
        <f t="shared" si="20"/>
        <v>0.24966852743702031</v>
      </c>
      <c r="E119" s="63">
        <f t="shared" si="20"/>
        <v>0.24682763743890546</v>
      </c>
      <c r="F119" s="63">
        <f t="shared" si="20"/>
        <v>0.22878777665180439</v>
      </c>
      <c r="G119" s="63">
        <f t="shared" si="20"/>
        <v>0.23496808877530495</v>
      </c>
      <c r="H119" s="63">
        <f t="shared" si="20"/>
        <v>0.23241190409427684</v>
      </c>
      <c r="I119" s="63">
        <f t="shared" si="20"/>
        <v>0.2438265061911597</v>
      </c>
      <c r="J119" s="63">
        <f t="shared" si="20"/>
        <v>0.24871053726728706</v>
      </c>
      <c r="K119" s="63">
        <f t="shared" si="20"/>
        <v>0.20340453243375306</v>
      </c>
      <c r="L119" s="63">
        <f t="shared" si="20"/>
        <v>0.24167150777086921</v>
      </c>
    </row>
    <row r="120" spans="1:12" customFormat="1" x14ac:dyDescent="0.25">
      <c r="A120" s="64" t="s">
        <v>377</v>
      </c>
      <c r="B120" s="63">
        <f>B112</f>
        <v>0.38654777242581312</v>
      </c>
      <c r="C120" s="63">
        <f t="shared" ref="C120:L120" si="21">C112</f>
        <v>0.42794655842294704</v>
      </c>
      <c r="D120" s="63">
        <f t="shared" si="21"/>
        <v>0.39964104593179867</v>
      </c>
      <c r="E120" s="63">
        <f t="shared" si="21"/>
        <v>0.41424354990726564</v>
      </c>
      <c r="F120" s="63">
        <f t="shared" si="21"/>
        <v>0.42129811978630261</v>
      </c>
      <c r="G120" s="63">
        <f t="shared" si="21"/>
        <v>0.42042591101674498</v>
      </c>
      <c r="H120" s="63">
        <f t="shared" si="21"/>
        <v>0.42496108195968896</v>
      </c>
      <c r="I120" s="63">
        <f t="shared" si="21"/>
        <v>0.42174852437465155</v>
      </c>
      <c r="J120" s="63">
        <f t="shared" si="21"/>
        <v>0.40757345445761123</v>
      </c>
      <c r="K120" s="63">
        <f t="shared" si="21"/>
        <v>0.44256878339311961</v>
      </c>
      <c r="L120" s="63">
        <f t="shared" si="21"/>
        <v>0.4013454683678665</v>
      </c>
    </row>
    <row r="121" spans="1:12" customFormat="1" x14ac:dyDescent="0.25">
      <c r="A121" s="65" t="s">
        <v>378</v>
      </c>
      <c r="B121" s="63">
        <f>B113+B114</f>
        <v>0.34688695665808539</v>
      </c>
      <c r="C121" s="63">
        <f t="shared" ref="C121:L121" si="22">C113+C114</f>
        <v>0.30259594548649749</v>
      </c>
      <c r="D121" s="63">
        <f t="shared" si="22"/>
        <v>0.350690426631181</v>
      </c>
      <c r="E121" s="63">
        <f t="shared" si="22"/>
        <v>0.33892881265382879</v>
      </c>
      <c r="F121" s="63">
        <f t="shared" si="22"/>
        <v>0.34991410356189301</v>
      </c>
      <c r="G121" s="63">
        <f t="shared" si="22"/>
        <v>0.34460600020795001</v>
      </c>
      <c r="H121" s="63">
        <f t="shared" si="22"/>
        <v>0.34262701394603418</v>
      </c>
      <c r="I121" s="63">
        <f t="shared" si="22"/>
        <v>0.33442496943418865</v>
      </c>
      <c r="J121" s="63">
        <f t="shared" si="22"/>
        <v>0.34371600827510185</v>
      </c>
      <c r="K121" s="63">
        <f t="shared" si="22"/>
        <v>0.35402668417312744</v>
      </c>
      <c r="L121" s="63">
        <f t="shared" si="22"/>
        <v>0.35698302386126457</v>
      </c>
    </row>
    <row r="122" spans="1:12" customFormat="1" x14ac:dyDescent="0.25"/>
    <row r="123" spans="1:12" customFormat="1" x14ac:dyDescent="0.25">
      <c r="A123" s="60" t="s">
        <v>374</v>
      </c>
      <c r="B123" s="61">
        <f>(1*B110+2*B111+3*B112+4*B113+5*B114)</f>
        <v>3.0862215878948915</v>
      </c>
      <c r="C123" s="61">
        <f t="shared" ref="C123:L123" si="23">(1*C110+2*C111+3*C112+4*C113+5*C114)</f>
        <v>3.0066512819926667</v>
      </c>
      <c r="D123" s="61">
        <f t="shared" si="23"/>
        <v>3.0988176921086943</v>
      </c>
      <c r="E123" s="61">
        <f t="shared" si="23"/>
        <v>3.104688028682856</v>
      </c>
      <c r="F123" s="61">
        <f t="shared" si="23"/>
        <v>3.1098648034075569</v>
      </c>
      <c r="G123" s="61">
        <f t="shared" si="23"/>
        <v>3.087957141858789</v>
      </c>
      <c r="H123" s="61">
        <f t="shared" si="23"/>
        <v>3.0932467255326954</v>
      </c>
      <c r="I123" s="61">
        <f t="shared" si="23"/>
        <v>3.0757245463793672</v>
      </c>
      <c r="J123" s="61">
        <f t="shared" si="23"/>
        <v>3.0845023215024998</v>
      </c>
      <c r="K123" s="61">
        <f t="shared" si="23"/>
        <v>3.1702661694198473</v>
      </c>
      <c r="L123" s="61">
        <f t="shared" si="23"/>
        <v>3.0931338798402077</v>
      </c>
    </row>
    <row r="124" spans="1:12" customFormat="1" x14ac:dyDescent="0.25"/>
    <row r="125" spans="1:12" customFormat="1" x14ac:dyDescent="0.25">
      <c r="A125" s="71" t="s">
        <v>396</v>
      </c>
      <c r="B125" s="71" t="s">
        <v>397</v>
      </c>
    </row>
    <row r="126" spans="1:12" customFormat="1" x14ac:dyDescent="0.25">
      <c r="A126" s="71" t="s">
        <v>398</v>
      </c>
      <c r="B126" s="71" t="s">
        <v>578</v>
      </c>
    </row>
    <row r="127" spans="1:12" ht="17.100000000000001" customHeight="1" x14ac:dyDescent="0.25">
      <c r="A127" s="95"/>
      <c r="B127" s="86"/>
      <c r="C127" s="86"/>
      <c r="D127" s="86"/>
      <c r="E127" s="86"/>
      <c r="F127" s="86"/>
      <c r="G127" s="86"/>
      <c r="H127" s="86"/>
      <c r="I127" s="86"/>
      <c r="J127" s="86"/>
      <c r="K127" s="86"/>
      <c r="L127" s="86"/>
    </row>
    <row r="128" spans="1:12" ht="20.100000000000001" customHeight="1" x14ac:dyDescent="0.25">
      <c r="A128" s="96" t="s">
        <v>548</v>
      </c>
      <c r="B128" s="75"/>
      <c r="C128" s="75"/>
      <c r="D128" s="75"/>
      <c r="E128" s="75"/>
      <c r="F128" s="75"/>
      <c r="G128" s="75"/>
      <c r="H128" s="75"/>
      <c r="I128" s="75"/>
      <c r="J128" s="75"/>
      <c r="K128" s="75"/>
      <c r="L128" s="75"/>
    </row>
    <row r="129" spans="1:12" ht="15.95" customHeight="1" x14ac:dyDescent="0.25">
      <c r="B129" s="77"/>
      <c r="C129" s="78"/>
      <c r="D129" s="78"/>
      <c r="E129" s="78"/>
      <c r="F129" s="78"/>
      <c r="G129" s="78"/>
      <c r="H129" s="78"/>
      <c r="I129" s="78"/>
      <c r="J129" s="78"/>
      <c r="K129" s="78"/>
      <c r="L129" s="78"/>
    </row>
    <row r="130" spans="1:12" ht="15.95" customHeight="1" x14ac:dyDescent="0.25">
      <c r="B130" s="79" t="s">
        <v>0</v>
      </c>
      <c r="C130" s="80" t="s">
        <v>1</v>
      </c>
      <c r="D130" s="80" t="s">
        <v>2</v>
      </c>
      <c r="E130" s="80" t="s">
        <v>3</v>
      </c>
      <c r="F130" s="80" t="s">
        <v>4</v>
      </c>
      <c r="G130" s="80" t="s">
        <v>5</v>
      </c>
      <c r="H130" s="80" t="s">
        <v>6</v>
      </c>
      <c r="I130" s="80" t="s">
        <v>7</v>
      </c>
      <c r="J130" s="80" t="s">
        <v>8</v>
      </c>
      <c r="K130" s="80" t="s">
        <v>9</v>
      </c>
      <c r="L130" s="80" t="s">
        <v>10</v>
      </c>
    </row>
    <row r="131" spans="1:12" ht="17.100000000000001" customHeight="1" x14ac:dyDescent="0.25">
      <c r="A131" s="90" t="s">
        <v>185</v>
      </c>
      <c r="B131" s="81">
        <v>5.7334205624521267E-2</v>
      </c>
      <c r="C131" s="82">
        <v>5.7599654554338207E-2</v>
      </c>
      <c r="D131" s="82">
        <v>3.7214107070680555E-2</v>
      </c>
      <c r="E131" s="82">
        <v>2.3224537350254922E-2</v>
      </c>
      <c r="F131" s="82">
        <v>2.8756272315571346E-2</v>
      </c>
      <c r="G131" s="82">
        <v>4.4264360051112409E-2</v>
      </c>
      <c r="H131" s="82">
        <v>4.769781789257841E-2</v>
      </c>
      <c r="I131" s="82">
        <v>4.6534447035482984E-2</v>
      </c>
      <c r="J131" s="82">
        <v>5.0005219281411425E-2</v>
      </c>
      <c r="K131" s="82">
        <v>4.5161532711906066E-2</v>
      </c>
      <c r="L131" s="82">
        <v>5.8095939927276158E-2</v>
      </c>
    </row>
    <row r="132" spans="1:12" ht="17.100000000000001" customHeight="1" x14ac:dyDescent="0.25">
      <c r="A132" s="91" t="s">
        <v>186</v>
      </c>
      <c r="B132" s="81">
        <v>0.18390396759624145</v>
      </c>
      <c r="C132" s="82">
        <v>0.18455753522174428</v>
      </c>
      <c r="D132" s="82">
        <v>0.16134425815540929</v>
      </c>
      <c r="E132" s="82">
        <v>0.17845327344500178</v>
      </c>
      <c r="F132" s="82">
        <v>0.1842973028834117</v>
      </c>
      <c r="G132" s="82">
        <v>0.18944367141864465</v>
      </c>
      <c r="H132" s="82">
        <v>0.18068352241470456</v>
      </c>
      <c r="I132" s="82">
        <v>0.20191984624430442</v>
      </c>
      <c r="J132" s="82">
        <v>0.17268252358260835</v>
      </c>
      <c r="K132" s="82">
        <v>0.16418240995969871</v>
      </c>
      <c r="L132" s="82">
        <v>0.1883229877143533</v>
      </c>
    </row>
    <row r="133" spans="1:12" ht="17.25" customHeight="1" x14ac:dyDescent="0.25">
      <c r="A133" s="91" t="s">
        <v>77</v>
      </c>
      <c r="B133" s="81">
        <v>0.37568239582130564</v>
      </c>
      <c r="C133" s="82">
        <v>0.37675877720971812</v>
      </c>
      <c r="D133" s="82">
        <v>0.39292614715596635</v>
      </c>
      <c r="E133" s="82">
        <v>0.37136621736185349</v>
      </c>
      <c r="F133" s="82">
        <v>0.38332559884701511</v>
      </c>
      <c r="G133" s="82">
        <v>0.37479865502980347</v>
      </c>
      <c r="H133" s="82">
        <v>0.39442562366827572</v>
      </c>
      <c r="I133" s="82">
        <v>0.38506846808289458</v>
      </c>
      <c r="J133" s="82">
        <v>0.39305784765148383</v>
      </c>
      <c r="K133" s="82">
        <v>0.39312225390435274</v>
      </c>
      <c r="L133" s="82">
        <v>0.40694187447554675</v>
      </c>
    </row>
    <row r="134" spans="1:12" ht="17.100000000000001" customHeight="1" x14ac:dyDescent="0.25">
      <c r="A134" s="91" t="s">
        <v>187</v>
      </c>
      <c r="B134" s="81">
        <v>0.31060971256677156</v>
      </c>
      <c r="C134" s="82">
        <v>0.32135812573258571</v>
      </c>
      <c r="D134" s="82">
        <v>0.34452832796038307</v>
      </c>
      <c r="E134" s="82">
        <v>0.34349707004186508</v>
      </c>
      <c r="F134" s="82">
        <v>0.34777249579524366</v>
      </c>
      <c r="G134" s="82">
        <v>0.3489804771371543</v>
      </c>
      <c r="H134" s="82">
        <v>0.337129846053006</v>
      </c>
      <c r="I134" s="82">
        <v>0.32347894258960752</v>
      </c>
      <c r="J134" s="82">
        <v>0.33035568709992197</v>
      </c>
      <c r="K134" s="82">
        <v>0.33235617478515744</v>
      </c>
      <c r="L134" s="82">
        <v>0.30029100415259136</v>
      </c>
    </row>
    <row r="135" spans="1:12" ht="17.100000000000001" customHeight="1" x14ac:dyDescent="0.25">
      <c r="A135" s="91" t="s">
        <v>188</v>
      </c>
      <c r="B135" s="81">
        <v>7.2469718391160065E-2</v>
      </c>
      <c r="C135" s="82">
        <v>5.9725907281613796E-2</v>
      </c>
      <c r="D135" s="82">
        <v>6.3987159657560785E-2</v>
      </c>
      <c r="E135" s="82">
        <v>8.345890180102479E-2</v>
      </c>
      <c r="F135" s="82">
        <v>5.5848330158758203E-2</v>
      </c>
      <c r="G135" s="82">
        <v>4.2512836363285039E-2</v>
      </c>
      <c r="H135" s="82">
        <v>4.0063189971435369E-2</v>
      </c>
      <c r="I135" s="82">
        <v>4.2998296047710625E-2</v>
      </c>
      <c r="J135" s="82">
        <v>5.3898722384574486E-2</v>
      </c>
      <c r="K135" s="82">
        <v>6.5177628638884974E-2</v>
      </c>
      <c r="L135" s="82">
        <v>4.6348193730232384E-2</v>
      </c>
    </row>
    <row r="136" spans="1:12" ht="17.100000000000001" customHeight="1" x14ac:dyDescent="0.25">
      <c r="A136" s="101" t="s">
        <v>248</v>
      </c>
      <c r="B136" s="102">
        <v>1</v>
      </c>
      <c r="C136" s="102">
        <v>1</v>
      </c>
      <c r="D136" s="102">
        <v>1</v>
      </c>
      <c r="E136" s="102">
        <v>1</v>
      </c>
      <c r="F136" s="102">
        <v>1</v>
      </c>
      <c r="G136" s="102">
        <v>1</v>
      </c>
      <c r="H136" s="102">
        <v>1</v>
      </c>
      <c r="I136" s="102">
        <v>1</v>
      </c>
      <c r="J136" s="102">
        <v>1</v>
      </c>
      <c r="K136" s="102">
        <v>1</v>
      </c>
      <c r="L136" s="102">
        <v>1</v>
      </c>
    </row>
    <row r="137" spans="1:12" ht="17.100000000000001" customHeight="1" x14ac:dyDescent="0.25">
      <c r="A137" s="92" t="s">
        <v>249</v>
      </c>
      <c r="B137" s="83">
        <v>1500.0036899999909</v>
      </c>
      <c r="C137" s="84">
        <v>1999.9903800000125</v>
      </c>
      <c r="D137" s="84">
        <v>1999.9996199999903</v>
      </c>
      <c r="E137" s="84">
        <v>1999.9978600000036</v>
      </c>
      <c r="F137" s="84">
        <v>1999.989972144856</v>
      </c>
      <c r="G137" s="84">
        <v>2000.0443181818223</v>
      </c>
      <c r="H137" s="84">
        <v>2000.0274809160364</v>
      </c>
      <c r="I137" s="84">
        <v>2000.0560000000021</v>
      </c>
      <c r="J137" s="84">
        <v>2000.045265588903</v>
      </c>
      <c r="K137" s="84">
        <v>2000.0146892655594</v>
      </c>
      <c r="L137" s="84">
        <v>1999.9882640586725</v>
      </c>
    </row>
    <row r="138" spans="1:12" ht="17.100000000000001" customHeight="1" x14ac:dyDescent="0.25">
      <c r="A138" s="93" t="s">
        <v>250</v>
      </c>
      <c r="B138" s="83">
        <v>2796</v>
      </c>
      <c r="C138" s="84">
        <v>2360</v>
      </c>
      <c r="D138" s="84">
        <v>1628</v>
      </c>
      <c r="E138" s="84">
        <v>1568</v>
      </c>
      <c r="F138" s="84">
        <v>1436</v>
      </c>
      <c r="G138" s="84">
        <v>704</v>
      </c>
      <c r="H138" s="84">
        <v>1572</v>
      </c>
      <c r="I138" s="84">
        <v>800</v>
      </c>
      <c r="J138" s="84">
        <v>1732</v>
      </c>
      <c r="K138" s="84">
        <v>1416</v>
      </c>
      <c r="L138" s="84">
        <v>1636</v>
      </c>
    </row>
    <row r="139" spans="1:12" ht="12.95" customHeight="1" x14ac:dyDescent="0.25">
      <c r="A139" s="94"/>
      <c r="B139" s="85"/>
      <c r="C139" s="85"/>
      <c r="D139" s="85"/>
      <c r="E139" s="85"/>
      <c r="F139" s="85"/>
      <c r="G139" s="85"/>
      <c r="H139" s="85"/>
      <c r="I139" s="85"/>
      <c r="J139" s="85"/>
      <c r="K139" s="85"/>
      <c r="L139" s="85"/>
    </row>
    <row r="140" spans="1:12" customFormat="1" x14ac:dyDescent="0.25">
      <c r="A140" s="62" t="s">
        <v>376</v>
      </c>
      <c r="B140" s="63">
        <f>B131+B132</f>
        <v>0.24123817322076271</v>
      </c>
      <c r="C140" s="63">
        <f t="shared" ref="C140:L140" si="24">C131+C132</f>
        <v>0.2421571897760825</v>
      </c>
      <c r="D140" s="63">
        <f t="shared" si="24"/>
        <v>0.19855836522608983</v>
      </c>
      <c r="E140" s="63">
        <f t="shared" si="24"/>
        <v>0.20167781079525671</v>
      </c>
      <c r="F140" s="63">
        <f t="shared" si="24"/>
        <v>0.21305357519898305</v>
      </c>
      <c r="G140" s="63">
        <f t="shared" si="24"/>
        <v>0.23370803146975705</v>
      </c>
      <c r="H140" s="63">
        <f t="shared" si="24"/>
        <v>0.22838134030728297</v>
      </c>
      <c r="I140" s="63">
        <f t="shared" si="24"/>
        <v>0.24845429327978741</v>
      </c>
      <c r="J140" s="63">
        <f t="shared" si="24"/>
        <v>0.22268774286401977</v>
      </c>
      <c r="K140" s="63">
        <f t="shared" si="24"/>
        <v>0.20934394267160478</v>
      </c>
      <c r="L140" s="63">
        <f t="shared" si="24"/>
        <v>0.24641892764162945</v>
      </c>
    </row>
    <row r="141" spans="1:12" customFormat="1" x14ac:dyDescent="0.25">
      <c r="A141" s="64" t="s">
        <v>377</v>
      </c>
      <c r="B141" s="63">
        <f>B133</f>
        <v>0.37568239582130564</v>
      </c>
      <c r="C141" s="63">
        <f t="shared" ref="C141:L141" si="25">C133</f>
        <v>0.37675877720971812</v>
      </c>
      <c r="D141" s="63">
        <f t="shared" si="25"/>
        <v>0.39292614715596635</v>
      </c>
      <c r="E141" s="63">
        <f t="shared" si="25"/>
        <v>0.37136621736185349</v>
      </c>
      <c r="F141" s="63">
        <f t="shared" si="25"/>
        <v>0.38332559884701511</v>
      </c>
      <c r="G141" s="63">
        <f t="shared" si="25"/>
        <v>0.37479865502980347</v>
      </c>
      <c r="H141" s="63">
        <f t="shared" si="25"/>
        <v>0.39442562366827572</v>
      </c>
      <c r="I141" s="63">
        <f t="shared" si="25"/>
        <v>0.38506846808289458</v>
      </c>
      <c r="J141" s="63">
        <f t="shared" si="25"/>
        <v>0.39305784765148383</v>
      </c>
      <c r="K141" s="63">
        <f t="shared" si="25"/>
        <v>0.39312225390435274</v>
      </c>
      <c r="L141" s="63">
        <f t="shared" si="25"/>
        <v>0.40694187447554675</v>
      </c>
    </row>
    <row r="142" spans="1:12" customFormat="1" x14ac:dyDescent="0.25">
      <c r="A142" s="65" t="s">
        <v>378</v>
      </c>
      <c r="B142" s="63">
        <f>B134+B135</f>
        <v>0.38307943095793162</v>
      </c>
      <c r="C142" s="63">
        <f t="shared" ref="C142:L142" si="26">C134+C135</f>
        <v>0.38108403301419952</v>
      </c>
      <c r="D142" s="63">
        <f t="shared" si="26"/>
        <v>0.40851548761794387</v>
      </c>
      <c r="E142" s="63">
        <f t="shared" si="26"/>
        <v>0.42695597184288986</v>
      </c>
      <c r="F142" s="63">
        <f t="shared" si="26"/>
        <v>0.40362082595400184</v>
      </c>
      <c r="G142" s="63">
        <f t="shared" si="26"/>
        <v>0.39149331350043937</v>
      </c>
      <c r="H142" s="63">
        <f t="shared" si="26"/>
        <v>0.37719303602444137</v>
      </c>
      <c r="I142" s="63">
        <f t="shared" si="26"/>
        <v>0.36647723863731813</v>
      </c>
      <c r="J142" s="63">
        <f t="shared" si="26"/>
        <v>0.38425440948449646</v>
      </c>
      <c r="K142" s="63">
        <f t="shared" si="26"/>
        <v>0.39753380342404243</v>
      </c>
      <c r="L142" s="63">
        <f t="shared" si="26"/>
        <v>0.34663919788282371</v>
      </c>
    </row>
    <row r="143" spans="1:12" customFormat="1" x14ac:dyDescent="0.25"/>
    <row r="144" spans="1:12" customFormat="1" x14ac:dyDescent="0.25">
      <c r="A144" s="60" t="s">
        <v>374</v>
      </c>
      <c r="B144" s="61">
        <f>(1*B131+2*B132+3*B133+4*B134+5*B135)</f>
        <v>3.1569767705038076</v>
      </c>
      <c r="C144" s="61">
        <f t="shared" ref="C144:L144" si="27">(1*C131+2*C132+3*C133+4*C134+5*C135)</f>
        <v>3.1410530959653933</v>
      </c>
      <c r="D144" s="61">
        <f t="shared" si="27"/>
        <v>3.2367301749787343</v>
      </c>
      <c r="E144" s="61">
        <f t="shared" si="27"/>
        <v>3.2855125254984032</v>
      </c>
      <c r="F144" s="61">
        <f t="shared" si="27"/>
        <v>3.2176593085982059</v>
      </c>
      <c r="G144" s="61">
        <f t="shared" si="27"/>
        <v>3.1560337583428546</v>
      </c>
      <c r="H144" s="61">
        <f t="shared" si="27"/>
        <v>3.1411770677960154</v>
      </c>
      <c r="I144" s="61">
        <f t="shared" si="27"/>
        <v>3.1144867943697587</v>
      </c>
      <c r="J144" s="61">
        <f t="shared" si="27"/>
        <v>3.16546016972364</v>
      </c>
      <c r="K144" s="61">
        <f t="shared" si="27"/>
        <v>3.2082059566794165</v>
      </c>
      <c r="L144" s="61">
        <f t="shared" si="27"/>
        <v>3.0884725240441502</v>
      </c>
    </row>
    <row r="145" spans="1:14" customFormat="1" x14ac:dyDescent="0.25"/>
    <row r="146" spans="1:14" customFormat="1" x14ac:dyDescent="0.25">
      <c r="A146" s="71" t="s">
        <v>396</v>
      </c>
      <c r="B146" s="71" t="s">
        <v>397</v>
      </c>
    </row>
    <row r="147" spans="1:14" customFormat="1" x14ac:dyDescent="0.25">
      <c r="A147" s="71" t="s">
        <v>398</v>
      </c>
      <c r="B147" s="71" t="s">
        <v>579</v>
      </c>
    </row>
    <row r="148" spans="1:14" ht="17.100000000000001" customHeight="1" x14ac:dyDescent="0.25">
      <c r="A148" s="95"/>
      <c r="B148" s="86"/>
      <c r="C148" s="86"/>
      <c r="D148" s="86"/>
      <c r="E148" s="86"/>
      <c r="F148" s="86"/>
      <c r="G148" s="86"/>
      <c r="H148" s="86"/>
      <c r="I148" s="86"/>
      <c r="J148" s="86"/>
      <c r="K148" s="86"/>
      <c r="L148" s="86"/>
    </row>
    <row r="149" spans="1:14" ht="20.100000000000001" customHeight="1" x14ac:dyDescent="0.25">
      <c r="A149" s="96" t="s">
        <v>558</v>
      </c>
      <c r="B149" s="75"/>
      <c r="C149" s="75"/>
      <c r="D149" s="75"/>
      <c r="E149" s="75"/>
      <c r="F149" s="75"/>
      <c r="G149" s="75"/>
      <c r="H149" s="75"/>
      <c r="I149" s="75"/>
      <c r="J149" s="75"/>
      <c r="K149" s="75"/>
      <c r="L149" s="75"/>
      <c r="M149" s="75"/>
      <c r="N149" s="87"/>
    </row>
    <row r="150" spans="1:14" ht="15.95" customHeight="1" x14ac:dyDescent="0.25">
      <c r="B150" s="77"/>
      <c r="C150" s="78"/>
      <c r="D150" s="78"/>
      <c r="E150" s="78"/>
      <c r="F150" s="78"/>
      <c r="G150" s="78"/>
      <c r="H150" s="78"/>
      <c r="I150" s="78"/>
      <c r="J150" s="78"/>
      <c r="K150" s="78"/>
      <c r="L150" s="78"/>
      <c r="M150" s="78"/>
    </row>
    <row r="151" spans="1:14" ht="15.95" customHeight="1" x14ac:dyDescent="0.25">
      <c r="B151" s="79" t="s">
        <v>0</v>
      </c>
      <c r="C151" s="80" t="s">
        <v>1</v>
      </c>
      <c r="D151" s="80" t="s">
        <v>2</v>
      </c>
      <c r="E151" s="80" t="s">
        <v>3</v>
      </c>
      <c r="F151" s="80" t="s">
        <v>4</v>
      </c>
      <c r="G151" s="80" t="s">
        <v>5</v>
      </c>
      <c r="H151" s="80" t="s">
        <v>6</v>
      </c>
      <c r="I151" s="80" t="s">
        <v>7</v>
      </c>
      <c r="J151" s="80" t="s">
        <v>8</v>
      </c>
      <c r="K151" s="80" t="s">
        <v>9</v>
      </c>
      <c r="L151" s="80" t="s">
        <v>10</v>
      </c>
      <c r="M151" s="80" t="s">
        <v>11</v>
      </c>
    </row>
    <row r="152" spans="1:14" ht="17.100000000000001" customHeight="1" x14ac:dyDescent="0.25">
      <c r="A152" s="90" t="s">
        <v>185</v>
      </c>
      <c r="B152" s="81">
        <v>2.0615815951759577E-2</v>
      </c>
      <c r="C152" s="82">
        <v>1.8420668603415846E-2</v>
      </c>
      <c r="D152" s="82">
        <v>1.1710205558272404E-2</v>
      </c>
      <c r="E152" s="82">
        <v>1.3485234429200877E-2</v>
      </c>
      <c r="F152" s="82">
        <v>9.8444319033725771E-3</v>
      </c>
      <c r="G152" s="82">
        <v>1.4263320301425114E-2</v>
      </c>
      <c r="H152" s="82">
        <v>1.1867182147285134E-2</v>
      </c>
      <c r="I152" s="82">
        <v>1.5118576679852971E-2</v>
      </c>
      <c r="J152" s="82">
        <v>1.1634840597141255E-2</v>
      </c>
      <c r="K152" s="82">
        <v>8.7538905081487733E-3</v>
      </c>
      <c r="L152" s="82">
        <v>1.1157848685012701E-2</v>
      </c>
      <c r="M152" s="82">
        <v>1.1213069395567163E-2</v>
      </c>
    </row>
    <row r="153" spans="1:14" ht="17.100000000000001" customHeight="1" x14ac:dyDescent="0.25">
      <c r="A153" s="91" t="s">
        <v>186</v>
      </c>
      <c r="B153" s="81">
        <v>5.4943798171590383E-2</v>
      </c>
      <c r="C153" s="82">
        <v>6.9952916473527915E-2</v>
      </c>
      <c r="D153" s="82">
        <v>7.24584471004385E-2</v>
      </c>
      <c r="E153" s="82">
        <v>6.6427177743747012E-2</v>
      </c>
      <c r="F153" s="82">
        <v>6.734704148005928E-2</v>
      </c>
      <c r="G153" s="82">
        <v>7.3282467036241666E-2</v>
      </c>
      <c r="H153" s="82">
        <v>5.8527948979835737E-2</v>
      </c>
      <c r="I153" s="82">
        <v>5.0192927931351286E-2</v>
      </c>
      <c r="J153" s="82">
        <v>5.2620133154800179E-2</v>
      </c>
      <c r="K153" s="82">
        <v>5.8212943445424471E-2</v>
      </c>
      <c r="L153" s="82">
        <v>5.4838952600211162E-2</v>
      </c>
      <c r="M153" s="82">
        <v>4.9206328017779077E-2</v>
      </c>
    </row>
    <row r="154" spans="1:14" ht="17.100000000000001" customHeight="1" x14ac:dyDescent="0.25">
      <c r="A154" s="91" t="s">
        <v>77</v>
      </c>
      <c r="B154" s="81">
        <v>0.20899127254813762</v>
      </c>
      <c r="C154" s="82">
        <v>0.18938901096114197</v>
      </c>
      <c r="D154" s="82">
        <v>0.18561047859932431</v>
      </c>
      <c r="E154" s="82">
        <v>0.20657236769910051</v>
      </c>
      <c r="F154" s="82">
        <v>0.24040269096985203</v>
      </c>
      <c r="G154" s="82">
        <v>0.23025550380796475</v>
      </c>
      <c r="H154" s="82">
        <v>0.23326108665852069</v>
      </c>
      <c r="I154" s="82">
        <v>0.26475625349156845</v>
      </c>
      <c r="J154" s="82">
        <v>0.24724221022249473</v>
      </c>
      <c r="K154" s="82">
        <v>0.23290186757573575</v>
      </c>
      <c r="L154" s="82">
        <v>0.22203814072910621</v>
      </c>
      <c r="M154" s="82">
        <v>0.21920992126472386</v>
      </c>
    </row>
    <row r="155" spans="1:14" ht="17.100000000000001" customHeight="1" x14ac:dyDescent="0.25">
      <c r="A155" s="91" t="s">
        <v>187</v>
      </c>
      <c r="B155" s="81">
        <v>0.3538907027622033</v>
      </c>
      <c r="C155" s="82">
        <v>0.34569331278483495</v>
      </c>
      <c r="D155" s="82">
        <v>0.37956890545142563</v>
      </c>
      <c r="E155" s="82">
        <v>0.3759854756377925</v>
      </c>
      <c r="F155" s="82">
        <v>0.43017393030568707</v>
      </c>
      <c r="G155" s="82">
        <v>0.45530335786119935</v>
      </c>
      <c r="H155" s="82">
        <v>0.44021278079130766</v>
      </c>
      <c r="I155" s="82">
        <v>0.43734708761488095</v>
      </c>
      <c r="J155" s="82">
        <v>0.42269774648672143</v>
      </c>
      <c r="K155" s="82">
        <v>0.43994347310820475</v>
      </c>
      <c r="L155" s="82">
        <v>0.44574735890870726</v>
      </c>
      <c r="M155" s="82">
        <v>0.44540259158739753</v>
      </c>
    </row>
    <row r="156" spans="1:14" ht="17.100000000000001" customHeight="1" x14ac:dyDescent="0.25">
      <c r="A156" s="91" t="s">
        <v>188</v>
      </c>
      <c r="B156" s="81">
        <v>0.36155841056630927</v>
      </c>
      <c r="C156" s="82">
        <v>0.37654409117707921</v>
      </c>
      <c r="D156" s="82">
        <v>0.3506519632905391</v>
      </c>
      <c r="E156" s="82">
        <v>0.33752974449015916</v>
      </c>
      <c r="F156" s="82">
        <v>0.25223190534102907</v>
      </c>
      <c r="G156" s="82">
        <v>0.22689535099316913</v>
      </c>
      <c r="H156" s="82">
        <v>0.25613100142305095</v>
      </c>
      <c r="I156" s="82">
        <v>0.23258515428234641</v>
      </c>
      <c r="J156" s="82">
        <v>0.26580506953884242</v>
      </c>
      <c r="K156" s="82">
        <v>0.2601878253624863</v>
      </c>
      <c r="L156" s="82">
        <v>0.26621769907696274</v>
      </c>
      <c r="M156" s="82">
        <v>0.27496808973453246</v>
      </c>
    </row>
    <row r="157" spans="1:14" ht="17.100000000000001" customHeight="1" x14ac:dyDescent="0.25">
      <c r="A157" s="101" t="s">
        <v>248</v>
      </c>
      <c r="B157" s="102">
        <v>1</v>
      </c>
      <c r="C157" s="102">
        <v>1</v>
      </c>
      <c r="D157" s="102">
        <v>1</v>
      </c>
      <c r="E157" s="102">
        <v>1</v>
      </c>
      <c r="F157" s="102">
        <v>1</v>
      </c>
      <c r="G157" s="102">
        <v>1</v>
      </c>
      <c r="H157" s="102">
        <v>1</v>
      </c>
      <c r="I157" s="102">
        <v>1</v>
      </c>
      <c r="J157" s="102">
        <v>1</v>
      </c>
      <c r="K157" s="102">
        <v>1</v>
      </c>
      <c r="L157" s="102">
        <v>1</v>
      </c>
      <c r="M157" s="102">
        <v>1</v>
      </c>
    </row>
    <row r="158" spans="1:14" ht="17.100000000000001" customHeight="1" x14ac:dyDescent="0.25">
      <c r="A158" s="92" t="s">
        <v>249</v>
      </c>
      <c r="B158" s="83">
        <v>1500.0036899999868</v>
      </c>
      <c r="C158" s="84">
        <v>1499.9927850000108</v>
      </c>
      <c r="D158" s="84">
        <v>1499.9997149999981</v>
      </c>
      <c r="E158" s="84">
        <v>1499.9983949999955</v>
      </c>
      <c r="F158" s="84">
        <v>1499.9924791086373</v>
      </c>
      <c r="G158" s="84">
        <v>1500.0332386363664</v>
      </c>
      <c r="H158" s="84">
        <v>1500.0206106870269</v>
      </c>
      <c r="I158" s="84">
        <v>1500.041999999999</v>
      </c>
      <c r="J158" s="84">
        <v>1500.0339491916809</v>
      </c>
      <c r="K158" s="84">
        <v>1500.0110169491588</v>
      </c>
      <c r="L158" s="84">
        <v>1499.9911980440038</v>
      </c>
      <c r="M158" s="84">
        <v>1500.0165105386411</v>
      </c>
    </row>
    <row r="159" spans="1:14" ht="17.100000000000001" customHeight="1" x14ac:dyDescent="0.25">
      <c r="A159" s="93" t="s">
        <v>250</v>
      </c>
      <c r="B159" s="83">
        <v>2796</v>
      </c>
      <c r="C159" s="84">
        <v>1770</v>
      </c>
      <c r="D159" s="84">
        <v>1221</v>
      </c>
      <c r="E159" s="84">
        <v>1176</v>
      </c>
      <c r="F159" s="84">
        <v>1077</v>
      </c>
      <c r="G159" s="84">
        <v>528</v>
      </c>
      <c r="H159" s="84">
        <v>1179</v>
      </c>
      <c r="I159" s="84">
        <v>600</v>
      </c>
      <c r="J159" s="84">
        <v>1299</v>
      </c>
      <c r="K159" s="84">
        <v>1062</v>
      </c>
      <c r="L159" s="84">
        <v>1227</v>
      </c>
      <c r="M159" s="84">
        <v>1281</v>
      </c>
    </row>
    <row r="160" spans="1:14" ht="12.95" customHeight="1" x14ac:dyDescent="0.25">
      <c r="A160" s="94"/>
      <c r="B160" s="85"/>
      <c r="C160" s="85"/>
      <c r="D160" s="85"/>
      <c r="E160" s="85"/>
      <c r="F160" s="85"/>
      <c r="G160" s="85"/>
      <c r="H160" s="85"/>
      <c r="I160" s="85"/>
      <c r="J160" s="85"/>
      <c r="K160" s="85"/>
      <c r="L160" s="85"/>
      <c r="M160" s="85"/>
    </row>
    <row r="161" spans="1:14" customFormat="1" x14ac:dyDescent="0.25">
      <c r="A161" s="62" t="s">
        <v>567</v>
      </c>
      <c r="B161" s="63">
        <f>B152+B153</f>
        <v>7.5559614123349966E-2</v>
      </c>
      <c r="C161" s="63">
        <f t="shared" ref="C161:M161" si="28">C152+C153</f>
        <v>8.8373585076943761E-2</v>
      </c>
      <c r="D161" s="63">
        <f t="shared" si="28"/>
        <v>8.4168652658710902E-2</v>
      </c>
      <c r="E161" s="63">
        <f t="shared" si="28"/>
        <v>7.9912412172947894E-2</v>
      </c>
      <c r="F161" s="63">
        <f t="shared" si="28"/>
        <v>7.7191473383431852E-2</v>
      </c>
      <c r="G161" s="63">
        <f t="shared" si="28"/>
        <v>8.7545787337666783E-2</v>
      </c>
      <c r="H161" s="63">
        <f t="shared" si="28"/>
        <v>7.0395131127120869E-2</v>
      </c>
      <c r="I161" s="63">
        <f t="shared" si="28"/>
        <v>6.531150461120426E-2</v>
      </c>
      <c r="J161" s="63">
        <f t="shared" si="28"/>
        <v>6.4254973751941433E-2</v>
      </c>
      <c r="K161" s="63">
        <f t="shared" si="28"/>
        <v>6.6966833953573252E-2</v>
      </c>
      <c r="L161" s="63">
        <f t="shared" si="28"/>
        <v>6.5996801285223866E-2</v>
      </c>
      <c r="M161" s="63">
        <f t="shared" si="28"/>
        <v>6.0419397413346239E-2</v>
      </c>
    </row>
    <row r="162" spans="1:14" customFormat="1" x14ac:dyDescent="0.25">
      <c r="A162" s="64" t="s">
        <v>377</v>
      </c>
      <c r="B162" s="63">
        <f>B154</f>
        <v>0.20899127254813762</v>
      </c>
      <c r="C162" s="63">
        <f t="shared" ref="C162:M162" si="29">C154</f>
        <v>0.18938901096114197</v>
      </c>
      <c r="D162" s="63">
        <f t="shared" si="29"/>
        <v>0.18561047859932431</v>
      </c>
      <c r="E162" s="63">
        <f t="shared" si="29"/>
        <v>0.20657236769910051</v>
      </c>
      <c r="F162" s="63">
        <f t="shared" si="29"/>
        <v>0.24040269096985203</v>
      </c>
      <c r="G162" s="63">
        <f t="shared" si="29"/>
        <v>0.23025550380796475</v>
      </c>
      <c r="H162" s="63">
        <f t="shared" si="29"/>
        <v>0.23326108665852069</v>
      </c>
      <c r="I162" s="63">
        <f t="shared" si="29"/>
        <v>0.26475625349156845</v>
      </c>
      <c r="J162" s="63">
        <f t="shared" si="29"/>
        <v>0.24724221022249473</v>
      </c>
      <c r="K162" s="63">
        <f t="shared" si="29"/>
        <v>0.23290186757573575</v>
      </c>
      <c r="L162" s="63">
        <f t="shared" si="29"/>
        <v>0.22203814072910621</v>
      </c>
      <c r="M162" s="63">
        <f t="shared" si="29"/>
        <v>0.21920992126472386</v>
      </c>
    </row>
    <row r="163" spans="1:14" customFormat="1" x14ac:dyDescent="0.25">
      <c r="A163" s="65" t="s">
        <v>568</v>
      </c>
      <c r="B163" s="63">
        <f>B155+B156</f>
        <v>0.71544911332851258</v>
      </c>
      <c r="C163" s="63">
        <f t="shared" ref="C163:M163" si="30">C155+C156</f>
        <v>0.72223740396191416</v>
      </c>
      <c r="D163" s="63">
        <f t="shared" si="30"/>
        <v>0.73022086874196468</v>
      </c>
      <c r="E163" s="63">
        <f t="shared" si="30"/>
        <v>0.71351522012795165</v>
      </c>
      <c r="F163" s="63">
        <f t="shared" si="30"/>
        <v>0.6824058356467162</v>
      </c>
      <c r="G163" s="63">
        <f t="shared" si="30"/>
        <v>0.68219870885436851</v>
      </c>
      <c r="H163" s="63">
        <f t="shared" si="30"/>
        <v>0.69634378221435855</v>
      </c>
      <c r="I163" s="63">
        <f t="shared" si="30"/>
        <v>0.66993224189722733</v>
      </c>
      <c r="J163" s="63">
        <f t="shared" si="30"/>
        <v>0.68850281602556385</v>
      </c>
      <c r="K163" s="63">
        <f t="shared" si="30"/>
        <v>0.70013129847069111</v>
      </c>
      <c r="L163" s="63">
        <f t="shared" si="30"/>
        <v>0.71196505798567</v>
      </c>
      <c r="M163" s="63">
        <f t="shared" si="30"/>
        <v>0.72037068132192994</v>
      </c>
    </row>
    <row r="164" spans="1:14" customFormat="1" x14ac:dyDescent="0.25"/>
    <row r="165" spans="1:14" customFormat="1" x14ac:dyDescent="0.25">
      <c r="A165" s="60" t="s">
        <v>374</v>
      </c>
      <c r="B165" s="61">
        <f>(1*B152+2*B153+3*B154+4*B155+5*B156)</f>
        <v>3.9808320938197128</v>
      </c>
      <c r="C165" s="61">
        <f t="shared" ref="C165:M165" si="31">(1*C152+2*C153+3*C154+4*C155+5*C156)</f>
        <v>3.9919872414586335</v>
      </c>
      <c r="D165" s="61">
        <f t="shared" si="31"/>
        <v>3.9849939738155205</v>
      </c>
      <c r="E165" s="61">
        <f t="shared" si="31"/>
        <v>3.9576473180159621</v>
      </c>
      <c r="F165" s="61">
        <f t="shared" si="31"/>
        <v>3.8476018357009409</v>
      </c>
      <c r="G165" s="61">
        <f t="shared" si="31"/>
        <v>3.8072849522084455</v>
      </c>
      <c r="H165" s="61">
        <f t="shared" si="31"/>
        <v>3.8702124703630041</v>
      </c>
      <c r="I165" s="61">
        <f t="shared" si="31"/>
        <v>3.8220873148885168</v>
      </c>
      <c r="J165" s="61">
        <f t="shared" si="31"/>
        <v>3.8784180712153238</v>
      </c>
      <c r="K165" s="61">
        <f t="shared" si="31"/>
        <v>3.8845983993714555</v>
      </c>
      <c r="L165" s="61">
        <f t="shared" si="31"/>
        <v>3.9010281070923964</v>
      </c>
      <c r="M165" s="61">
        <f t="shared" si="31"/>
        <v>3.9237063042475495</v>
      </c>
    </row>
    <row r="166" spans="1:14" customFormat="1" x14ac:dyDescent="0.25"/>
    <row r="167" spans="1:14" customFormat="1" x14ac:dyDescent="0.25">
      <c r="A167" s="71" t="s">
        <v>396</v>
      </c>
      <c r="B167" s="71" t="s">
        <v>397</v>
      </c>
    </row>
    <row r="168" spans="1:14" customFormat="1" x14ac:dyDescent="0.25">
      <c r="A168" s="71" t="s">
        <v>398</v>
      </c>
      <c r="B168" s="71" t="s">
        <v>580</v>
      </c>
    </row>
    <row r="169" spans="1:14" ht="17.100000000000001" customHeight="1" x14ac:dyDescent="0.25">
      <c r="A169" s="95"/>
      <c r="B169" s="86"/>
      <c r="C169" s="86"/>
      <c r="D169" s="86"/>
      <c r="E169" s="86"/>
      <c r="F169" s="86"/>
      <c r="G169" s="86"/>
      <c r="H169" s="86"/>
      <c r="I169" s="86"/>
      <c r="J169" s="86"/>
      <c r="K169" s="86"/>
      <c r="L169" s="86"/>
      <c r="M169" s="86"/>
    </row>
    <row r="170" spans="1:14" ht="20.100000000000001" customHeight="1" x14ac:dyDescent="0.25">
      <c r="A170" s="96" t="s">
        <v>549</v>
      </c>
      <c r="B170" s="75"/>
      <c r="C170" s="75"/>
      <c r="D170" s="75"/>
      <c r="E170" s="75"/>
      <c r="F170" s="75"/>
      <c r="G170" s="75"/>
      <c r="H170" s="75"/>
      <c r="I170" s="75"/>
      <c r="J170" s="75"/>
      <c r="K170" s="75"/>
      <c r="L170" s="75"/>
      <c r="M170" s="75"/>
      <c r="N170" s="75"/>
    </row>
    <row r="171" spans="1:14" ht="15.95" customHeight="1" x14ac:dyDescent="0.25">
      <c r="B171" s="77"/>
      <c r="C171" s="78"/>
      <c r="D171" s="78"/>
      <c r="E171" s="78"/>
      <c r="F171" s="78"/>
      <c r="G171" s="78"/>
      <c r="H171" s="78"/>
      <c r="I171" s="78"/>
      <c r="J171" s="78"/>
      <c r="K171" s="78"/>
      <c r="L171" s="78"/>
      <c r="M171" s="78"/>
      <c r="N171" s="78"/>
    </row>
    <row r="172" spans="1:14" ht="15.95" customHeight="1" x14ac:dyDescent="0.25">
      <c r="B172" s="79" t="s">
        <v>0</v>
      </c>
      <c r="C172" s="80" t="s">
        <v>1</v>
      </c>
      <c r="D172" s="80" t="s">
        <v>2</v>
      </c>
      <c r="E172" s="80" t="s">
        <v>3</v>
      </c>
      <c r="F172" s="80" t="s">
        <v>4</v>
      </c>
      <c r="G172" s="80" t="s">
        <v>5</v>
      </c>
      <c r="H172" s="80" t="s">
        <v>6</v>
      </c>
      <c r="I172" s="80" t="s">
        <v>7</v>
      </c>
      <c r="J172" s="80" t="s">
        <v>8</v>
      </c>
      <c r="K172" s="80" t="s">
        <v>9</v>
      </c>
      <c r="L172" s="80" t="s">
        <v>10</v>
      </c>
      <c r="M172" s="80" t="s">
        <v>11</v>
      </c>
      <c r="N172" s="80" t="s">
        <v>12</v>
      </c>
    </row>
    <row r="173" spans="1:14" ht="17.100000000000001" customHeight="1" x14ac:dyDescent="0.25">
      <c r="A173" s="90" t="s">
        <v>213</v>
      </c>
      <c r="B173" s="81">
        <v>0.57629108732392242</v>
      </c>
      <c r="C173" s="82">
        <v>0.6070187497601881</v>
      </c>
      <c r="D173" s="82">
        <v>0.61125919113924554</v>
      </c>
      <c r="E173" s="82">
        <v>0.57881339933033682</v>
      </c>
      <c r="F173" s="82">
        <v>0.58019845224850752</v>
      </c>
      <c r="G173" s="82">
        <v>0.6308272146242222</v>
      </c>
      <c r="H173" s="82">
        <v>0.60174618465802387</v>
      </c>
      <c r="I173" s="82">
        <v>0.63316627134440284</v>
      </c>
      <c r="J173" s="82">
        <v>0.65376661221062249</v>
      </c>
      <c r="K173" s="82">
        <v>0.63268165262063303</v>
      </c>
      <c r="L173" s="82">
        <v>0.66623007078770069</v>
      </c>
      <c r="M173" s="82">
        <v>0.66262151212855369</v>
      </c>
      <c r="N173" s="82">
        <v>0.66189177426729373</v>
      </c>
    </row>
    <row r="174" spans="1:14" ht="17.100000000000001" customHeight="1" x14ac:dyDescent="0.25">
      <c r="A174" s="91" t="s">
        <v>163</v>
      </c>
      <c r="B174" s="81">
        <v>0.24321148169975693</v>
      </c>
      <c r="C174" s="82">
        <v>0.2088342144925707</v>
      </c>
      <c r="D174" s="82">
        <v>0.21570645098422625</v>
      </c>
      <c r="E174" s="82">
        <v>0.24333254536582413</v>
      </c>
      <c r="F174" s="82">
        <v>0.24380456503681608</v>
      </c>
      <c r="G174" s="82">
        <v>0.2216877012384377</v>
      </c>
      <c r="H174" s="82">
        <v>0.23920612795651028</v>
      </c>
      <c r="I174" s="82">
        <v>0.25398788833912606</v>
      </c>
      <c r="J174" s="82">
        <v>0.19692394952724057</v>
      </c>
      <c r="K174" s="82">
        <v>0.20348395746245793</v>
      </c>
      <c r="L174" s="82">
        <v>0.20906039546442357</v>
      </c>
      <c r="M174" s="82">
        <v>0.19792334838469083</v>
      </c>
      <c r="N174" s="82">
        <v>0.21007366802201413</v>
      </c>
    </row>
    <row r="175" spans="1:14" ht="17.100000000000001" customHeight="1" x14ac:dyDescent="0.25">
      <c r="A175" s="91" t="s">
        <v>77</v>
      </c>
      <c r="B175" s="81">
        <v>0.12724397197982965</v>
      </c>
      <c r="C175" s="82">
        <v>0.14261105595917858</v>
      </c>
      <c r="D175" s="82">
        <v>0.10616860017203431</v>
      </c>
      <c r="E175" s="82">
        <v>0.1105782083186829</v>
      </c>
      <c r="F175" s="82">
        <v>0.12995246215719178</v>
      </c>
      <c r="G175" s="82">
        <v>9.0557368331042609E-2</v>
      </c>
      <c r="H175" s="82">
        <v>0.11451598374984152</v>
      </c>
      <c r="I175" s="82">
        <v>6.4405696640494045E-2</v>
      </c>
      <c r="J175" s="82">
        <v>9.6680606304984665E-2</v>
      </c>
      <c r="K175" s="82">
        <v>0.12718847262703625</v>
      </c>
      <c r="L175" s="82">
        <v>8.335036684811882E-2</v>
      </c>
      <c r="M175" s="82">
        <v>8.9673837313734767E-2</v>
      </c>
      <c r="N175" s="82">
        <v>7.4419861270375962E-2</v>
      </c>
    </row>
    <row r="176" spans="1:14" ht="17.100000000000001" customHeight="1" x14ac:dyDescent="0.25">
      <c r="A176" s="91" t="s">
        <v>164</v>
      </c>
      <c r="B176" s="81">
        <v>3.6393150472849849E-2</v>
      </c>
      <c r="C176" s="82">
        <v>3.2957213524196824E-2</v>
      </c>
      <c r="D176" s="82">
        <v>5.0145384527623099E-2</v>
      </c>
      <c r="E176" s="82">
        <v>5.0494169028760923E-2</v>
      </c>
      <c r="F176" s="82">
        <v>4.1132239660254505E-2</v>
      </c>
      <c r="G176" s="82">
        <v>4.9796055655584891E-2</v>
      </c>
      <c r="H176" s="82">
        <v>3.8169704538410877E-2</v>
      </c>
      <c r="I176" s="82">
        <v>4.5355730039558874E-2</v>
      </c>
      <c r="J176" s="82">
        <v>4.9026950429297639E-2</v>
      </c>
      <c r="K176" s="82">
        <v>3.1811207036332313E-2</v>
      </c>
      <c r="L176" s="82">
        <v>3.5025388902037678E-2</v>
      </c>
      <c r="M176" s="82">
        <v>2.9696160253037097E-2</v>
      </c>
      <c r="N176" s="82">
        <v>4.4990550052934314E-2</v>
      </c>
    </row>
    <row r="177" spans="1:14" ht="17.100000000000001" customHeight="1" x14ac:dyDescent="0.25">
      <c r="A177" s="91" t="s">
        <v>214</v>
      </c>
      <c r="B177" s="81">
        <v>1.6860308523641062E-2</v>
      </c>
      <c r="C177" s="82">
        <v>8.5787662638656757E-3</v>
      </c>
      <c r="D177" s="82">
        <v>1.6720373176870917E-2</v>
      </c>
      <c r="E177" s="82">
        <v>1.678167795639543E-2</v>
      </c>
      <c r="F177" s="82">
        <v>4.9122808972301198E-3</v>
      </c>
      <c r="G177" s="82">
        <v>7.1316601507125646E-3</v>
      </c>
      <c r="H177" s="82">
        <v>6.3619990972134189E-3</v>
      </c>
      <c r="I177" s="82">
        <v>3.0844136364181797E-3</v>
      </c>
      <c r="J177" s="82">
        <v>3.6018815278545811E-3</v>
      </c>
      <c r="K177" s="82">
        <v>4.8347102535404793E-3</v>
      </c>
      <c r="L177" s="82">
        <v>6.3337779977193235E-3</v>
      </c>
      <c r="M177" s="82">
        <v>2.0085141919983607E-2</v>
      </c>
      <c r="N177" s="82">
        <v>8.6241463873818029E-3</v>
      </c>
    </row>
    <row r="178" spans="1:14" ht="17.100000000000001" customHeight="1" x14ac:dyDescent="0.25">
      <c r="A178" s="101" t="s">
        <v>248</v>
      </c>
      <c r="B178" s="102">
        <v>1</v>
      </c>
      <c r="C178" s="102">
        <v>1</v>
      </c>
      <c r="D178" s="102">
        <v>1</v>
      </c>
      <c r="E178" s="102">
        <v>1</v>
      </c>
      <c r="F178" s="102">
        <v>1</v>
      </c>
      <c r="G178" s="102">
        <v>1</v>
      </c>
      <c r="H178" s="102">
        <v>1</v>
      </c>
      <c r="I178" s="102">
        <v>1</v>
      </c>
      <c r="J178" s="102">
        <v>1</v>
      </c>
      <c r="K178" s="102">
        <v>1</v>
      </c>
      <c r="L178" s="102">
        <v>1</v>
      </c>
      <c r="M178" s="102">
        <v>1</v>
      </c>
      <c r="N178" s="102">
        <v>1</v>
      </c>
    </row>
    <row r="179" spans="1:14" ht="17.100000000000001" customHeight="1" x14ac:dyDescent="0.25">
      <c r="A179" s="92" t="s">
        <v>249</v>
      </c>
      <c r="B179" s="83">
        <v>1000.0024599999983</v>
      </c>
      <c r="C179" s="84">
        <v>999.99519000000623</v>
      </c>
      <c r="D179" s="84">
        <v>999.99980999999912</v>
      </c>
      <c r="E179" s="84">
        <v>999.99892999999906</v>
      </c>
      <c r="F179" s="84">
        <v>999.99498607242447</v>
      </c>
      <c r="G179" s="84">
        <v>1000.0221590909097</v>
      </c>
      <c r="H179" s="84">
        <v>1000.0137404580162</v>
      </c>
      <c r="I179" s="84">
        <v>1000.0280000000001</v>
      </c>
      <c r="J179" s="84">
        <v>1000.0226327944529</v>
      </c>
      <c r="K179" s="84">
        <v>1000.0073446327749</v>
      </c>
      <c r="L179" s="84">
        <v>999.99413202933658</v>
      </c>
      <c r="M179" s="84">
        <v>1000.0110070257588</v>
      </c>
      <c r="N179" s="84">
        <v>999.99266503667627</v>
      </c>
    </row>
    <row r="180" spans="1:14" ht="17.100000000000001" customHeight="1" x14ac:dyDescent="0.25">
      <c r="A180" s="93" t="s">
        <v>250</v>
      </c>
      <c r="B180" s="83">
        <v>1864</v>
      </c>
      <c r="C180" s="84">
        <v>1180</v>
      </c>
      <c r="D180" s="84">
        <v>814</v>
      </c>
      <c r="E180" s="84">
        <v>784</v>
      </c>
      <c r="F180" s="84">
        <v>718</v>
      </c>
      <c r="G180" s="84">
        <v>352</v>
      </c>
      <c r="H180" s="84">
        <v>786</v>
      </c>
      <c r="I180" s="84">
        <v>400</v>
      </c>
      <c r="J180" s="84">
        <v>866</v>
      </c>
      <c r="K180" s="84">
        <v>708</v>
      </c>
      <c r="L180" s="84">
        <v>818</v>
      </c>
      <c r="M180" s="84">
        <v>854</v>
      </c>
      <c r="N180" s="84">
        <v>818</v>
      </c>
    </row>
    <row r="181" spans="1:14" ht="12.95" customHeight="1" x14ac:dyDescent="0.25">
      <c r="A181" s="94"/>
      <c r="B181" s="85"/>
      <c r="C181" s="85"/>
      <c r="D181" s="85"/>
      <c r="E181" s="85"/>
      <c r="F181" s="85"/>
      <c r="G181" s="85"/>
      <c r="H181" s="85"/>
      <c r="I181" s="85"/>
      <c r="J181" s="85"/>
      <c r="K181" s="85"/>
      <c r="L181" s="85"/>
      <c r="M181" s="85"/>
      <c r="N181" s="85"/>
    </row>
    <row r="182" spans="1:14" customFormat="1" x14ac:dyDescent="0.25">
      <c r="A182" s="62" t="s">
        <v>567</v>
      </c>
      <c r="B182" s="63">
        <f>B173+B174</f>
        <v>0.81950256902367935</v>
      </c>
      <c r="C182" s="63">
        <f t="shared" ref="C182:N182" si="32">C173+C174</f>
        <v>0.81585296425275877</v>
      </c>
      <c r="D182" s="63">
        <f t="shared" si="32"/>
        <v>0.82696564212347179</v>
      </c>
      <c r="E182" s="63">
        <f t="shared" si="32"/>
        <v>0.82214594469616098</v>
      </c>
      <c r="F182" s="63">
        <f t="shared" si="32"/>
        <v>0.82400301728532366</v>
      </c>
      <c r="G182" s="63">
        <f t="shared" si="32"/>
        <v>0.85251491586265993</v>
      </c>
      <c r="H182" s="63">
        <f t="shared" si="32"/>
        <v>0.84095231261453418</v>
      </c>
      <c r="I182" s="63">
        <f t="shared" si="32"/>
        <v>0.88715415968352884</v>
      </c>
      <c r="J182" s="63">
        <f t="shared" si="32"/>
        <v>0.85069056173786306</v>
      </c>
      <c r="K182" s="63">
        <f t="shared" si="32"/>
        <v>0.83616561008309098</v>
      </c>
      <c r="L182" s="63">
        <f t="shared" si="32"/>
        <v>0.87529046625212426</v>
      </c>
      <c r="M182" s="63">
        <f t="shared" si="32"/>
        <v>0.86054486051324453</v>
      </c>
      <c r="N182" s="63">
        <f t="shared" si="32"/>
        <v>0.87196544228930783</v>
      </c>
    </row>
    <row r="183" spans="1:14" customFormat="1" x14ac:dyDescent="0.25">
      <c r="A183" s="64" t="s">
        <v>377</v>
      </c>
      <c r="B183" s="63">
        <f>B175</f>
        <v>0.12724397197982965</v>
      </c>
      <c r="C183" s="63">
        <f t="shared" ref="C183:N183" si="33">C175</f>
        <v>0.14261105595917858</v>
      </c>
      <c r="D183" s="63">
        <f t="shared" si="33"/>
        <v>0.10616860017203431</v>
      </c>
      <c r="E183" s="63">
        <f t="shared" si="33"/>
        <v>0.1105782083186829</v>
      </c>
      <c r="F183" s="63">
        <f t="shared" si="33"/>
        <v>0.12995246215719178</v>
      </c>
      <c r="G183" s="63">
        <f t="shared" si="33"/>
        <v>9.0557368331042609E-2</v>
      </c>
      <c r="H183" s="63">
        <f t="shared" si="33"/>
        <v>0.11451598374984152</v>
      </c>
      <c r="I183" s="63">
        <f t="shared" si="33"/>
        <v>6.4405696640494045E-2</v>
      </c>
      <c r="J183" s="63">
        <f t="shared" si="33"/>
        <v>9.6680606304984665E-2</v>
      </c>
      <c r="K183" s="63">
        <f t="shared" si="33"/>
        <v>0.12718847262703625</v>
      </c>
      <c r="L183" s="63">
        <f t="shared" si="33"/>
        <v>8.335036684811882E-2</v>
      </c>
      <c r="M183" s="63">
        <f t="shared" si="33"/>
        <v>8.9673837313734767E-2</v>
      </c>
      <c r="N183" s="63">
        <f t="shared" si="33"/>
        <v>7.4419861270375962E-2</v>
      </c>
    </row>
    <row r="184" spans="1:14" customFormat="1" x14ac:dyDescent="0.25">
      <c r="A184" s="65" t="s">
        <v>568</v>
      </c>
      <c r="B184" s="63">
        <f>B176+B177</f>
        <v>5.3253458996490907E-2</v>
      </c>
      <c r="C184" s="63">
        <f t="shared" ref="C184:N184" si="34">C176+C177</f>
        <v>4.1535979788062498E-2</v>
      </c>
      <c r="D184" s="63">
        <f t="shared" si="34"/>
        <v>6.6865757704494017E-2</v>
      </c>
      <c r="E184" s="63">
        <f t="shared" si="34"/>
        <v>6.7275846985156346E-2</v>
      </c>
      <c r="F184" s="63">
        <f t="shared" si="34"/>
        <v>4.6044520557484626E-2</v>
      </c>
      <c r="G184" s="63">
        <f t="shared" si="34"/>
        <v>5.6927715806297456E-2</v>
      </c>
      <c r="H184" s="63">
        <f t="shared" si="34"/>
        <v>4.4531703635624295E-2</v>
      </c>
      <c r="I184" s="63">
        <f t="shared" si="34"/>
        <v>4.8440143675977057E-2</v>
      </c>
      <c r="J184" s="63">
        <f t="shared" si="34"/>
        <v>5.262883195715222E-2</v>
      </c>
      <c r="K184" s="63">
        <f t="shared" si="34"/>
        <v>3.6645917289872793E-2</v>
      </c>
      <c r="L184" s="63">
        <f t="shared" si="34"/>
        <v>4.1359166899757001E-2</v>
      </c>
      <c r="M184" s="63">
        <f t="shared" si="34"/>
        <v>4.9781302173020708E-2</v>
      </c>
      <c r="N184" s="63">
        <f t="shared" si="34"/>
        <v>5.361469644031612E-2</v>
      </c>
    </row>
    <row r="185" spans="1:14" customFormat="1" x14ac:dyDescent="0.25"/>
    <row r="186" spans="1:14" customFormat="1" x14ac:dyDescent="0.25">
      <c r="A186" s="60" t="s">
        <v>374</v>
      </c>
      <c r="B186" s="61">
        <f>(1*B173+2*B174+3*B175+4*B176+5*B177)</f>
        <v>1.6743201111725299</v>
      </c>
      <c r="C186" s="61">
        <f t="shared" ref="C186:N186" si="35">(1*C173+2*C174+3*C175+4*C176+5*C177)</f>
        <v>1.627243032038981</v>
      </c>
      <c r="D186" s="61">
        <f t="shared" si="35"/>
        <v>1.6453612976186478</v>
      </c>
      <c r="E186" s="61">
        <f t="shared" si="35"/>
        <v>1.6830981809150547</v>
      </c>
      <c r="F186" s="61">
        <f t="shared" si="35"/>
        <v>1.6467553319208834</v>
      </c>
      <c r="G186" s="61">
        <f t="shared" si="35"/>
        <v>1.5807172454701279</v>
      </c>
      <c r="H186" s="61">
        <f t="shared" si="35"/>
        <v>1.6081952054602797</v>
      </c>
      <c r="I186" s="61">
        <f t="shared" si="35"/>
        <v>1.5312041262844636</v>
      </c>
      <c r="J186" s="61">
        <f t="shared" si="35"/>
        <v>1.5517735395365213</v>
      </c>
      <c r="K186" s="61">
        <f t="shared" si="35"/>
        <v>1.5726333648396893</v>
      </c>
      <c r="L186" s="61">
        <f t="shared" si="35"/>
        <v>1.5061724078576515</v>
      </c>
      <c r="M186" s="61">
        <f t="shared" si="35"/>
        <v>1.5467000714512062</v>
      </c>
      <c r="N186" s="61">
        <f t="shared" si="35"/>
        <v>1.5283816262710959</v>
      </c>
    </row>
    <row r="187" spans="1:14" customFormat="1" x14ac:dyDescent="0.25"/>
    <row r="188" spans="1:14" customFormat="1" x14ac:dyDescent="0.25">
      <c r="A188" s="71" t="s">
        <v>396</v>
      </c>
      <c r="B188" s="71" t="s">
        <v>397</v>
      </c>
    </row>
    <row r="189" spans="1:14" customFormat="1" x14ac:dyDescent="0.25">
      <c r="A189" s="71" t="s">
        <v>398</v>
      </c>
      <c r="B189" s="71" t="s">
        <v>581</v>
      </c>
    </row>
    <row r="190" spans="1:14" ht="17.100000000000001" customHeight="1" x14ac:dyDescent="0.25">
      <c r="A190" s="95"/>
      <c r="B190" s="86"/>
      <c r="C190" s="86"/>
      <c r="D190" s="86"/>
      <c r="E190" s="86"/>
      <c r="F190" s="86"/>
      <c r="G190" s="86"/>
      <c r="H190" s="86"/>
      <c r="I190" s="86"/>
      <c r="J190" s="86"/>
      <c r="K190" s="86"/>
      <c r="L190" s="86"/>
      <c r="M190" s="86"/>
      <c r="N190" s="86"/>
    </row>
    <row r="191" spans="1:14" ht="20.100000000000001" customHeight="1" x14ac:dyDescent="0.25">
      <c r="A191" s="96" t="s">
        <v>550</v>
      </c>
      <c r="B191" s="75"/>
      <c r="C191" s="75"/>
      <c r="D191" s="75"/>
      <c r="E191" s="75"/>
      <c r="F191" s="75"/>
      <c r="G191" s="75"/>
      <c r="H191" s="75"/>
      <c r="I191" s="75"/>
      <c r="J191" s="75"/>
      <c r="K191" s="75"/>
      <c r="L191" s="75"/>
      <c r="M191" s="75"/>
      <c r="N191" s="75"/>
    </row>
    <row r="192" spans="1:14" ht="15.95" customHeight="1" x14ac:dyDescent="0.25">
      <c r="B192" s="77"/>
      <c r="C192" s="78"/>
      <c r="D192" s="78"/>
      <c r="E192" s="78"/>
      <c r="F192" s="78"/>
      <c r="G192" s="78"/>
      <c r="H192" s="78"/>
      <c r="I192" s="78"/>
      <c r="J192" s="78"/>
      <c r="K192" s="78"/>
      <c r="L192" s="78"/>
      <c r="M192" s="78"/>
      <c r="N192" s="78"/>
    </row>
    <row r="193" spans="1:14" ht="15.95" customHeight="1" x14ac:dyDescent="0.25">
      <c r="B193" s="79" t="s">
        <v>0</v>
      </c>
      <c r="C193" s="80" t="s">
        <v>1</v>
      </c>
      <c r="D193" s="80" t="s">
        <v>2</v>
      </c>
      <c r="E193" s="80" t="s">
        <v>3</v>
      </c>
      <c r="F193" s="80" t="s">
        <v>4</v>
      </c>
      <c r="G193" s="80" t="s">
        <v>5</v>
      </c>
      <c r="H193" s="80" t="s">
        <v>6</v>
      </c>
      <c r="I193" s="80" t="s">
        <v>7</v>
      </c>
      <c r="J193" s="80" t="s">
        <v>8</v>
      </c>
      <c r="K193" s="80" t="s">
        <v>9</v>
      </c>
      <c r="L193" s="80" t="s">
        <v>10</v>
      </c>
      <c r="M193" s="80" t="s">
        <v>11</v>
      </c>
      <c r="N193" s="80" t="s">
        <v>12</v>
      </c>
    </row>
    <row r="194" spans="1:14" ht="17.100000000000001" customHeight="1" x14ac:dyDescent="0.25">
      <c r="A194" s="90" t="s">
        <v>197</v>
      </c>
      <c r="B194" s="81">
        <v>8.5869955426576688E-3</v>
      </c>
      <c r="C194" s="82">
        <v>1.1720216374240673E-2</v>
      </c>
      <c r="D194" s="82">
        <v>1.0594115346215269E-2</v>
      </c>
      <c r="E194" s="82">
        <v>6.2930300668755101E-3</v>
      </c>
      <c r="F194" s="82">
        <v>6.041627321065471E-3</v>
      </c>
      <c r="G194" s="82">
        <v>8.4840923032576624E-3</v>
      </c>
      <c r="H194" s="82">
        <v>4.2443861246350897E-3</v>
      </c>
      <c r="I194" s="82">
        <v>4.112551515224239E-3</v>
      </c>
      <c r="J194" s="82">
        <v>5.3553060461911314E-3</v>
      </c>
      <c r="K194" s="82">
        <v>5.530750339121762E-3</v>
      </c>
      <c r="L194" s="82">
        <v>6.8510589467191919E-3</v>
      </c>
      <c r="M194" s="82">
        <v>6.0378726510504606E-3</v>
      </c>
      <c r="N194" s="82">
        <v>3.8329539499474684E-3</v>
      </c>
    </row>
    <row r="195" spans="1:14" ht="17.100000000000001" customHeight="1" x14ac:dyDescent="0.25">
      <c r="A195" s="91" t="s">
        <v>198</v>
      </c>
      <c r="B195" s="81">
        <v>4.0267780941258983E-2</v>
      </c>
      <c r="C195" s="82">
        <v>3.8950057349775545E-2</v>
      </c>
      <c r="D195" s="82">
        <v>3.3430256351748767E-2</v>
      </c>
      <c r="E195" s="82">
        <v>4.1454301022768814E-2</v>
      </c>
      <c r="F195" s="82">
        <v>3.1899138584353032E-2</v>
      </c>
      <c r="G195" s="82">
        <v>3.2911581315338244E-2</v>
      </c>
      <c r="H195" s="82">
        <v>3.3932188548384604E-2</v>
      </c>
      <c r="I195" s="82">
        <v>2.1165074044593411E-2</v>
      </c>
      <c r="J195" s="82">
        <v>2.7882124915725691E-2</v>
      </c>
      <c r="K195" s="82">
        <v>2.703087491447782E-2</v>
      </c>
      <c r="L195" s="82">
        <v>1.9771428161599713E-2</v>
      </c>
      <c r="M195" s="82">
        <v>2.7683536036020272E-2</v>
      </c>
      <c r="N195" s="82">
        <v>1.713867501880615E-2</v>
      </c>
    </row>
    <row r="196" spans="1:14" ht="17.100000000000001" customHeight="1" x14ac:dyDescent="0.25">
      <c r="A196" s="91" t="s">
        <v>77</v>
      </c>
      <c r="B196" s="81">
        <v>0.18248643441670612</v>
      </c>
      <c r="C196" s="82">
        <v>0.18796331410354003</v>
      </c>
      <c r="D196" s="82">
        <v>0.18953252934451414</v>
      </c>
      <c r="E196" s="82">
        <v>0.19228817574834814</v>
      </c>
      <c r="F196" s="82">
        <v>0.14504659540539883</v>
      </c>
      <c r="G196" s="82">
        <v>0.1430792158582844</v>
      </c>
      <c r="H196" s="82">
        <v>0.15691862418853858</v>
      </c>
      <c r="I196" s="82">
        <v>0.15046112042196136</v>
      </c>
      <c r="J196" s="82">
        <v>0.12779318158619138</v>
      </c>
      <c r="K196" s="82">
        <v>0.14995313593741849</v>
      </c>
      <c r="L196" s="82">
        <v>0.11196936118940588</v>
      </c>
      <c r="M196" s="82">
        <v>0.12623982827355357</v>
      </c>
      <c r="N196" s="82">
        <v>9.7427772493848513E-2</v>
      </c>
    </row>
    <row r="197" spans="1:14" ht="17.100000000000001" customHeight="1" x14ac:dyDescent="0.25">
      <c r="A197" s="91" t="s">
        <v>199</v>
      </c>
      <c r="B197" s="81">
        <v>0.4261697416224377</v>
      </c>
      <c r="C197" s="82">
        <v>0.43201782800575367</v>
      </c>
      <c r="D197" s="82">
        <v>0.4553511465167176</v>
      </c>
      <c r="E197" s="82">
        <v>0.44720719184502977</v>
      </c>
      <c r="F197" s="82">
        <v>0.48953430221470179</v>
      </c>
      <c r="G197" s="82">
        <v>0.48210806692351765</v>
      </c>
      <c r="H197" s="82">
        <v>0.45294899255837279</v>
      </c>
      <c r="I197" s="82">
        <v>0.45984379104051831</v>
      </c>
      <c r="J197" s="82">
        <v>0.4649526023044579</v>
      </c>
      <c r="K197" s="82">
        <v>0.43933311977558176</v>
      </c>
      <c r="L197" s="82">
        <v>0.44567025984178538</v>
      </c>
      <c r="M197" s="82">
        <v>0.4085592812756707</v>
      </c>
      <c r="N197" s="82">
        <v>0.34596504782838955</v>
      </c>
    </row>
    <row r="198" spans="1:14" ht="17.100000000000001" customHeight="1" x14ac:dyDescent="0.25">
      <c r="A198" s="91" t="s">
        <v>200</v>
      </c>
      <c r="B198" s="81">
        <v>0.34248904747693953</v>
      </c>
      <c r="C198" s="82">
        <v>0.32934858416669011</v>
      </c>
      <c r="D198" s="82">
        <v>0.31109195244080412</v>
      </c>
      <c r="E198" s="82">
        <v>0.31275730131697782</v>
      </c>
      <c r="F198" s="82">
        <v>0.32747833647448077</v>
      </c>
      <c r="G198" s="82">
        <v>0.33341704359960217</v>
      </c>
      <c r="H198" s="82">
        <v>0.35195580858006892</v>
      </c>
      <c r="I198" s="82">
        <v>0.36441746297770267</v>
      </c>
      <c r="J198" s="82">
        <v>0.37401678514743397</v>
      </c>
      <c r="K198" s="82">
        <v>0.37815211903340001</v>
      </c>
      <c r="L198" s="82">
        <v>0.41573789186048971</v>
      </c>
      <c r="M198" s="82">
        <v>0.43147948176370504</v>
      </c>
      <c r="N198" s="82">
        <v>0.53563555070900837</v>
      </c>
    </row>
    <row r="199" spans="1:14" ht="17.100000000000001" customHeight="1" x14ac:dyDescent="0.25">
      <c r="A199" s="101" t="s">
        <v>248</v>
      </c>
      <c r="B199" s="102">
        <v>1</v>
      </c>
      <c r="C199" s="102">
        <v>1</v>
      </c>
      <c r="D199" s="102">
        <v>1</v>
      </c>
      <c r="E199" s="102">
        <v>1</v>
      </c>
      <c r="F199" s="102">
        <v>1</v>
      </c>
      <c r="G199" s="102">
        <v>1</v>
      </c>
      <c r="H199" s="102">
        <v>1</v>
      </c>
      <c r="I199" s="102">
        <v>1</v>
      </c>
      <c r="J199" s="102">
        <v>1</v>
      </c>
      <c r="K199" s="102">
        <v>1</v>
      </c>
      <c r="L199" s="102">
        <v>1</v>
      </c>
      <c r="M199" s="102">
        <v>1</v>
      </c>
      <c r="N199" s="102">
        <v>1</v>
      </c>
    </row>
    <row r="200" spans="1:14" ht="17.100000000000001" customHeight="1" x14ac:dyDescent="0.25">
      <c r="A200" s="92" t="s">
        <v>249</v>
      </c>
      <c r="B200" s="83">
        <v>1500.0036899999934</v>
      </c>
      <c r="C200" s="84">
        <v>1499.9927850000108</v>
      </c>
      <c r="D200" s="84">
        <v>1499.9997149999972</v>
      </c>
      <c r="E200" s="84">
        <v>1499.9983949999987</v>
      </c>
      <c r="F200" s="84">
        <v>1499.9924791086403</v>
      </c>
      <c r="G200" s="84">
        <v>1500.0332386363657</v>
      </c>
      <c r="H200" s="84">
        <v>1500.020610687026</v>
      </c>
      <c r="I200" s="84">
        <v>1500.0420000000004</v>
      </c>
      <c r="J200" s="84">
        <v>1500.0339491916775</v>
      </c>
      <c r="K200" s="84">
        <v>1500.0110169491636</v>
      </c>
      <c r="L200" s="84">
        <v>1499.9911980440042</v>
      </c>
      <c r="M200" s="84">
        <v>1500.0165105386384</v>
      </c>
      <c r="N200" s="84">
        <v>1499.9889975550141</v>
      </c>
    </row>
    <row r="201" spans="1:14" ht="17.100000000000001" customHeight="1" x14ac:dyDescent="0.25">
      <c r="A201" s="93" t="s">
        <v>250</v>
      </c>
      <c r="B201" s="83">
        <v>2796</v>
      </c>
      <c r="C201" s="84">
        <v>1770</v>
      </c>
      <c r="D201" s="84">
        <v>1221</v>
      </c>
      <c r="E201" s="84">
        <v>1176</v>
      </c>
      <c r="F201" s="84">
        <v>1077</v>
      </c>
      <c r="G201" s="84">
        <v>528</v>
      </c>
      <c r="H201" s="84">
        <v>1179</v>
      </c>
      <c r="I201" s="84">
        <v>600</v>
      </c>
      <c r="J201" s="84">
        <v>1299</v>
      </c>
      <c r="K201" s="84">
        <v>1062</v>
      </c>
      <c r="L201" s="84">
        <v>1227</v>
      </c>
      <c r="M201" s="84">
        <v>1281</v>
      </c>
      <c r="N201" s="84">
        <v>1227</v>
      </c>
    </row>
    <row r="202" spans="1:14" ht="12.95" customHeight="1" x14ac:dyDescent="0.25">
      <c r="A202" s="94"/>
      <c r="B202" s="85"/>
      <c r="C202" s="85"/>
      <c r="D202" s="85"/>
      <c r="E202" s="85"/>
      <c r="F202" s="85"/>
      <c r="G202" s="85"/>
      <c r="H202" s="85"/>
      <c r="I202" s="85"/>
      <c r="J202" s="85"/>
      <c r="K202" s="85"/>
      <c r="L202" s="85"/>
      <c r="M202" s="85"/>
      <c r="N202" s="85"/>
    </row>
    <row r="203" spans="1:14" customFormat="1" x14ac:dyDescent="0.25">
      <c r="A203" s="62" t="s">
        <v>383</v>
      </c>
      <c r="B203" s="63">
        <f>B194+B195</f>
        <v>4.8854776483916652E-2</v>
      </c>
      <c r="C203" s="63">
        <f t="shared" ref="C203:N203" si="36">C194+C195</f>
        <v>5.0670273724016217E-2</v>
      </c>
      <c r="D203" s="63">
        <f t="shared" si="36"/>
        <v>4.402437169796404E-2</v>
      </c>
      <c r="E203" s="63">
        <f t="shared" si="36"/>
        <v>4.7747331089644324E-2</v>
      </c>
      <c r="F203" s="63">
        <f t="shared" si="36"/>
        <v>3.7940765905418505E-2</v>
      </c>
      <c r="G203" s="63">
        <f t="shared" si="36"/>
        <v>4.1395673618595905E-2</v>
      </c>
      <c r="H203" s="63">
        <f t="shared" si="36"/>
        <v>3.8176574673019693E-2</v>
      </c>
      <c r="I203" s="63">
        <f t="shared" si="36"/>
        <v>2.5277625559817649E-2</v>
      </c>
      <c r="J203" s="63">
        <f t="shared" si="36"/>
        <v>3.3237430961916822E-2</v>
      </c>
      <c r="K203" s="63">
        <f t="shared" si="36"/>
        <v>3.2561625253599583E-2</v>
      </c>
      <c r="L203" s="63">
        <f t="shared" si="36"/>
        <v>2.6622487108318906E-2</v>
      </c>
      <c r="M203" s="63">
        <f t="shared" si="36"/>
        <v>3.3721408687070735E-2</v>
      </c>
      <c r="N203" s="63">
        <f t="shared" si="36"/>
        <v>2.0971628968753618E-2</v>
      </c>
    </row>
    <row r="204" spans="1:14" customFormat="1" x14ac:dyDescent="0.25">
      <c r="A204" s="64" t="s">
        <v>377</v>
      </c>
      <c r="B204" s="63">
        <f>B196</f>
        <v>0.18248643441670612</v>
      </c>
      <c r="C204" s="63">
        <f t="shared" ref="C204:N204" si="37">C196</f>
        <v>0.18796331410354003</v>
      </c>
      <c r="D204" s="63">
        <f t="shared" si="37"/>
        <v>0.18953252934451414</v>
      </c>
      <c r="E204" s="63">
        <f t="shared" si="37"/>
        <v>0.19228817574834814</v>
      </c>
      <c r="F204" s="63">
        <f t="shared" si="37"/>
        <v>0.14504659540539883</v>
      </c>
      <c r="G204" s="63">
        <f t="shared" si="37"/>
        <v>0.1430792158582844</v>
      </c>
      <c r="H204" s="63">
        <f t="shared" si="37"/>
        <v>0.15691862418853858</v>
      </c>
      <c r="I204" s="63">
        <f t="shared" si="37"/>
        <v>0.15046112042196136</v>
      </c>
      <c r="J204" s="63">
        <f t="shared" si="37"/>
        <v>0.12779318158619138</v>
      </c>
      <c r="K204" s="63">
        <f t="shared" si="37"/>
        <v>0.14995313593741849</v>
      </c>
      <c r="L204" s="63">
        <f t="shared" si="37"/>
        <v>0.11196936118940588</v>
      </c>
      <c r="M204" s="63">
        <f t="shared" si="37"/>
        <v>0.12623982827355357</v>
      </c>
      <c r="N204" s="63">
        <f t="shared" si="37"/>
        <v>9.7427772493848513E-2</v>
      </c>
    </row>
    <row r="205" spans="1:14" customFormat="1" x14ac:dyDescent="0.25">
      <c r="A205" s="65" t="s">
        <v>569</v>
      </c>
      <c r="B205" s="63">
        <f>B197+B198</f>
        <v>0.76865878909937724</v>
      </c>
      <c r="C205" s="63">
        <f t="shared" ref="C205:N205" si="38">C197+C198</f>
        <v>0.76136641217244372</v>
      </c>
      <c r="D205" s="63">
        <f t="shared" si="38"/>
        <v>0.76644309895752172</v>
      </c>
      <c r="E205" s="63">
        <f t="shared" si="38"/>
        <v>0.75996449316200754</v>
      </c>
      <c r="F205" s="63">
        <f t="shared" si="38"/>
        <v>0.8170126386891825</v>
      </c>
      <c r="G205" s="63">
        <f t="shared" si="38"/>
        <v>0.81552511052311982</v>
      </c>
      <c r="H205" s="63">
        <f t="shared" si="38"/>
        <v>0.80490480113844165</v>
      </c>
      <c r="I205" s="63">
        <f t="shared" si="38"/>
        <v>0.82426125401822103</v>
      </c>
      <c r="J205" s="63">
        <f t="shared" si="38"/>
        <v>0.83896938745189187</v>
      </c>
      <c r="K205" s="63">
        <f t="shared" si="38"/>
        <v>0.81748523880898172</v>
      </c>
      <c r="L205" s="63">
        <f t="shared" si="38"/>
        <v>0.86140815170227514</v>
      </c>
      <c r="M205" s="63">
        <f t="shared" si="38"/>
        <v>0.84003876303937575</v>
      </c>
      <c r="N205" s="63">
        <f t="shared" si="38"/>
        <v>0.88160059853739792</v>
      </c>
    </row>
    <row r="206" spans="1:14" customFormat="1" x14ac:dyDescent="0.25"/>
    <row r="207" spans="1:14" customFormat="1" x14ac:dyDescent="0.25">
      <c r="A207" s="60" t="s">
        <v>374</v>
      </c>
      <c r="B207" s="61">
        <f>(1*B194+2*B195+3*B196+4*B197+5*B198)</f>
        <v>4.0537060645497425</v>
      </c>
      <c r="C207" s="61">
        <f t="shared" ref="C207:N207" si="39">(1*C194+2*C195+3*C196+4*C197+5*C198)</f>
        <v>4.0283245062408763</v>
      </c>
      <c r="D207" s="61">
        <f t="shared" si="39"/>
        <v>4.022916564354146</v>
      </c>
      <c r="E207" s="61">
        <f t="shared" si="39"/>
        <v>4.0186814333224659</v>
      </c>
      <c r="F207" s="61">
        <f t="shared" si="39"/>
        <v>4.1005085819371789</v>
      </c>
      <c r="G207" s="61">
        <f t="shared" si="39"/>
        <v>4.0990623882008688</v>
      </c>
      <c r="H207" s="61">
        <f t="shared" si="39"/>
        <v>4.1144396489208557</v>
      </c>
      <c r="I207" s="61">
        <f t="shared" si="39"/>
        <v>4.1592885399208814</v>
      </c>
      <c r="J207" s="61">
        <f t="shared" si="39"/>
        <v>4.1743934355912184</v>
      </c>
      <c r="K207" s="61">
        <f t="shared" si="39"/>
        <v>4.15754498224966</v>
      </c>
      <c r="L207" s="61">
        <f t="shared" si="39"/>
        <v>4.2436724975077258</v>
      </c>
      <c r="M207" s="61">
        <f t="shared" si="39"/>
        <v>4.2317589634649604</v>
      </c>
      <c r="N207" s="61">
        <f t="shared" si="39"/>
        <v>4.3924315663277049</v>
      </c>
    </row>
    <row r="208" spans="1:14" customFormat="1" x14ac:dyDescent="0.25"/>
    <row r="209" spans="1:14" customFormat="1" x14ac:dyDescent="0.25">
      <c r="A209" s="71" t="s">
        <v>396</v>
      </c>
      <c r="B209" s="71" t="s">
        <v>397</v>
      </c>
    </row>
    <row r="210" spans="1:14" customFormat="1" x14ac:dyDescent="0.25">
      <c r="A210" s="71" t="s">
        <v>398</v>
      </c>
      <c r="B210" s="71" t="s">
        <v>582</v>
      </c>
    </row>
    <row r="211" spans="1:14" ht="17.100000000000001" customHeight="1" x14ac:dyDescent="0.25">
      <c r="A211" s="95"/>
      <c r="B211" s="86"/>
      <c r="C211" s="86"/>
      <c r="D211" s="86"/>
      <c r="E211" s="86"/>
      <c r="F211" s="86"/>
      <c r="G211" s="86"/>
      <c r="H211" s="86"/>
      <c r="I211" s="86"/>
      <c r="J211" s="86"/>
      <c r="K211" s="86"/>
      <c r="L211" s="86"/>
      <c r="M211" s="86"/>
      <c r="N211" s="86"/>
    </row>
    <row r="212" spans="1:14" ht="20.100000000000001" customHeight="1" x14ac:dyDescent="0.25">
      <c r="A212" s="96" t="s">
        <v>551</v>
      </c>
      <c r="B212" s="75"/>
      <c r="C212" s="75"/>
      <c r="D212" s="75"/>
      <c r="E212" s="75"/>
      <c r="F212" s="75"/>
      <c r="G212" s="75"/>
      <c r="H212" s="75"/>
      <c r="I212" s="75"/>
      <c r="J212" s="75"/>
      <c r="K212" s="75"/>
      <c r="L212" s="75"/>
      <c r="M212" s="75"/>
      <c r="N212" s="75"/>
    </row>
    <row r="213" spans="1:14" ht="15.95" customHeight="1" x14ac:dyDescent="0.25">
      <c r="B213" s="77"/>
      <c r="C213" s="78"/>
      <c r="D213" s="78"/>
      <c r="E213" s="78"/>
      <c r="F213" s="78"/>
      <c r="G213" s="78"/>
      <c r="H213" s="78"/>
      <c r="I213" s="78"/>
      <c r="J213" s="78"/>
      <c r="K213" s="78"/>
      <c r="L213" s="78"/>
      <c r="M213" s="78"/>
      <c r="N213" s="78"/>
    </row>
    <row r="214" spans="1:14" ht="15.95" customHeight="1" x14ac:dyDescent="0.25">
      <c r="B214" s="79" t="s">
        <v>0</v>
      </c>
      <c r="C214" s="80" t="s">
        <v>1</v>
      </c>
      <c r="D214" s="80" t="s">
        <v>2</v>
      </c>
      <c r="E214" s="80" t="s">
        <v>3</v>
      </c>
      <c r="F214" s="80" t="s">
        <v>4</v>
      </c>
      <c r="G214" s="80" t="s">
        <v>5</v>
      </c>
      <c r="H214" s="80" t="s">
        <v>6</v>
      </c>
      <c r="I214" s="80" t="s">
        <v>7</v>
      </c>
      <c r="J214" s="80" t="s">
        <v>8</v>
      </c>
      <c r="K214" s="80" t="s">
        <v>9</v>
      </c>
      <c r="L214" s="80" t="s">
        <v>10</v>
      </c>
    </row>
    <row r="215" spans="1:14" ht="17.100000000000001" customHeight="1" x14ac:dyDescent="0.25">
      <c r="A215" s="90" t="s">
        <v>201</v>
      </c>
      <c r="B215" s="81">
        <v>5.684099417115409E-2</v>
      </c>
      <c r="C215" s="82">
        <v>6.1786785194436755E-2</v>
      </c>
      <c r="D215" s="82">
        <v>6.8858985083207591E-2</v>
      </c>
      <c r="E215" s="82">
        <v>7.7195242598909447E-2</v>
      </c>
      <c r="F215" s="82">
        <v>7.3337860746933714E-2</v>
      </c>
      <c r="G215" s="82">
        <v>5.3288705534365863E-2</v>
      </c>
      <c r="H215" s="82">
        <v>5.7513204653167317E-2</v>
      </c>
      <c r="I215" s="82">
        <v>6.1609274940301537E-2</v>
      </c>
      <c r="J215" s="82">
        <v>6.4030375294046843E-2</v>
      </c>
      <c r="K215" s="82">
        <v>7.6492432541454991E-2</v>
      </c>
      <c r="L215" s="82">
        <v>7.4331389719646479E-2</v>
      </c>
    </row>
    <row r="216" spans="1:14" ht="17.100000000000001" customHeight="1" x14ac:dyDescent="0.25">
      <c r="A216" s="91" t="s">
        <v>202</v>
      </c>
      <c r="B216" s="81">
        <v>0.13785558887524954</v>
      </c>
      <c r="C216" s="82">
        <v>0.17502649987746505</v>
      </c>
      <c r="D216" s="82">
        <v>0.2092996297669304</v>
      </c>
      <c r="E216" s="82">
        <v>0.19526471893324782</v>
      </c>
      <c r="F216" s="82">
        <v>0.17084052232016625</v>
      </c>
      <c r="G216" s="82">
        <v>0.17508725658920066</v>
      </c>
      <c r="H216" s="82">
        <v>0.16033886557283927</v>
      </c>
      <c r="I216" s="82">
        <v>0.17394132964276912</v>
      </c>
      <c r="J216" s="82">
        <v>0.17924361065269256</v>
      </c>
      <c r="K216" s="82">
        <v>0.15111109353433921</v>
      </c>
      <c r="L216" s="82">
        <v>0.16547754803451181</v>
      </c>
    </row>
    <row r="217" spans="1:14" ht="17.100000000000001" customHeight="1" x14ac:dyDescent="0.25">
      <c r="A217" s="91" t="s">
        <v>77</v>
      </c>
      <c r="B217" s="81">
        <v>0.35803336923791329</v>
      </c>
      <c r="C217" s="82">
        <v>0.34740887703669776</v>
      </c>
      <c r="D217" s="82">
        <v>0.33340822734756115</v>
      </c>
      <c r="E217" s="82">
        <v>0.35013457864400105</v>
      </c>
      <c r="F217" s="82">
        <v>0.35719811408525343</v>
      </c>
      <c r="G217" s="82">
        <v>0.32020074555166111</v>
      </c>
      <c r="H217" s="82">
        <v>0.34405104866243591</v>
      </c>
      <c r="I217" s="82">
        <v>0.28766234545432734</v>
      </c>
      <c r="J217" s="82">
        <v>0.35068273281574563</v>
      </c>
      <c r="K217" s="82">
        <v>0.33446624403323855</v>
      </c>
      <c r="L217" s="82">
        <v>0.30948318523140478</v>
      </c>
    </row>
    <row r="218" spans="1:14" ht="17.100000000000001" customHeight="1" x14ac:dyDescent="0.25">
      <c r="A218" s="91" t="s">
        <v>203</v>
      </c>
      <c r="B218" s="81">
        <v>0.32790449135495281</v>
      </c>
      <c r="C218" s="82">
        <v>0.31416316712483444</v>
      </c>
      <c r="D218" s="82">
        <v>0.28370256990348841</v>
      </c>
      <c r="E218" s="82">
        <v>0.27269976778875138</v>
      </c>
      <c r="F218" s="82">
        <v>0.29304191497339049</v>
      </c>
      <c r="G218" s="82">
        <v>0.34147447869052949</v>
      </c>
      <c r="H218" s="82">
        <v>0.32311810473851066</v>
      </c>
      <c r="I218" s="82">
        <v>0.375262492650207</v>
      </c>
      <c r="J218" s="82">
        <v>0.29055499436733234</v>
      </c>
      <c r="K218" s="82">
        <v>0.32172673308049354</v>
      </c>
      <c r="L218" s="82">
        <v>0.33935279815822839</v>
      </c>
    </row>
    <row r="219" spans="1:14" ht="17.100000000000001" customHeight="1" x14ac:dyDescent="0.25">
      <c r="A219" s="91" t="s">
        <v>204</v>
      </c>
      <c r="B219" s="81">
        <v>0.1193655563607303</v>
      </c>
      <c r="C219" s="82">
        <v>0.10161467076656605</v>
      </c>
      <c r="D219" s="82">
        <v>0.10473058789881236</v>
      </c>
      <c r="E219" s="82">
        <v>0.10470569203509038</v>
      </c>
      <c r="F219" s="82">
        <v>0.10558158787425605</v>
      </c>
      <c r="G219" s="82">
        <v>0.10994881363424301</v>
      </c>
      <c r="H219" s="82">
        <v>0.11497877637304678</v>
      </c>
      <c r="I219" s="82">
        <v>0.1015245573123949</v>
      </c>
      <c r="J219" s="82">
        <v>0.11548828687018263</v>
      </c>
      <c r="K219" s="82">
        <v>0.11620349681047379</v>
      </c>
      <c r="L219" s="82">
        <v>0.11135507885620856</v>
      </c>
    </row>
    <row r="220" spans="1:14" ht="17.100000000000001" customHeight="1" x14ac:dyDescent="0.25">
      <c r="A220" s="101" t="s">
        <v>248</v>
      </c>
      <c r="B220" s="102">
        <v>1</v>
      </c>
      <c r="C220" s="102">
        <v>1</v>
      </c>
      <c r="D220" s="102">
        <v>1</v>
      </c>
      <c r="E220" s="102">
        <v>1</v>
      </c>
      <c r="F220" s="102">
        <v>1</v>
      </c>
      <c r="G220" s="102">
        <v>1</v>
      </c>
      <c r="H220" s="102">
        <v>1</v>
      </c>
      <c r="I220" s="102">
        <v>1</v>
      </c>
      <c r="J220" s="102">
        <v>1</v>
      </c>
      <c r="K220" s="102">
        <v>1</v>
      </c>
      <c r="L220" s="102">
        <v>1</v>
      </c>
    </row>
    <row r="221" spans="1:14" ht="17.100000000000001" customHeight="1" x14ac:dyDescent="0.25">
      <c r="A221" s="92" t="s">
        <v>249</v>
      </c>
      <c r="B221" s="83">
        <v>2500</v>
      </c>
      <c r="C221" s="83">
        <v>2500</v>
      </c>
      <c r="D221" s="83">
        <v>2500</v>
      </c>
      <c r="E221" s="83">
        <v>2500</v>
      </c>
      <c r="F221" s="83">
        <v>2500</v>
      </c>
      <c r="G221" s="83">
        <v>2500</v>
      </c>
      <c r="H221" s="83">
        <v>2500</v>
      </c>
      <c r="I221" s="83">
        <v>2500</v>
      </c>
      <c r="J221" s="83">
        <v>2500</v>
      </c>
      <c r="K221" s="83">
        <v>2500</v>
      </c>
      <c r="L221" s="83">
        <v>2500</v>
      </c>
    </row>
    <row r="222" spans="1:14" ht="17.100000000000001" customHeight="1" x14ac:dyDescent="0.25">
      <c r="A222" s="93" t="s">
        <v>250</v>
      </c>
      <c r="B222" s="83">
        <v>4660</v>
      </c>
      <c r="C222" s="84">
        <v>2950</v>
      </c>
      <c r="D222" s="84">
        <v>2035</v>
      </c>
      <c r="E222" s="84">
        <v>1960</v>
      </c>
      <c r="F222" s="84">
        <v>1795</v>
      </c>
      <c r="G222" s="84">
        <v>880</v>
      </c>
      <c r="H222" s="84">
        <v>1965</v>
      </c>
      <c r="I222" s="84">
        <v>1000</v>
      </c>
      <c r="J222" s="84">
        <v>2165</v>
      </c>
      <c r="K222" s="84">
        <v>1770</v>
      </c>
      <c r="L222" s="84">
        <v>2045</v>
      </c>
    </row>
    <row r="223" spans="1:14" ht="12.95" customHeight="1" x14ac:dyDescent="0.25">
      <c r="A223" s="94"/>
      <c r="B223" s="85"/>
      <c r="C223" s="85"/>
      <c r="D223" s="85"/>
      <c r="E223" s="85"/>
      <c r="F223" s="85"/>
      <c r="G223" s="85"/>
      <c r="H223" s="85"/>
      <c r="I223" s="85"/>
      <c r="J223" s="85"/>
      <c r="K223" s="85"/>
      <c r="L223" s="85"/>
    </row>
    <row r="224" spans="1:14" customFormat="1" x14ac:dyDescent="0.25">
      <c r="A224" s="62" t="s">
        <v>385</v>
      </c>
      <c r="B224" s="63">
        <f>B215+B216</f>
        <v>0.19469658304640364</v>
      </c>
      <c r="C224" s="63">
        <f t="shared" ref="C224:L224" si="40">C215+C216</f>
        <v>0.2368132850719018</v>
      </c>
      <c r="D224" s="63">
        <f t="shared" si="40"/>
        <v>0.27815861485013799</v>
      </c>
      <c r="E224" s="63">
        <f t="shared" si="40"/>
        <v>0.27245996153215724</v>
      </c>
      <c r="F224" s="63">
        <f t="shared" si="40"/>
        <v>0.24417838306709996</v>
      </c>
      <c r="G224" s="63">
        <f t="shared" si="40"/>
        <v>0.22837596212356653</v>
      </c>
      <c r="H224" s="63">
        <f t="shared" si="40"/>
        <v>0.21785207022600658</v>
      </c>
      <c r="I224" s="63">
        <f t="shared" si="40"/>
        <v>0.23555060458307064</v>
      </c>
      <c r="J224" s="63">
        <f t="shared" si="40"/>
        <v>0.24327398594673941</v>
      </c>
      <c r="K224" s="63">
        <f t="shared" si="40"/>
        <v>0.2276035260757942</v>
      </c>
      <c r="L224" s="63">
        <f t="shared" si="40"/>
        <v>0.23980893775415829</v>
      </c>
      <c r="M224" s="76"/>
      <c r="N224" s="76"/>
    </row>
    <row r="225" spans="1:14" customFormat="1" x14ac:dyDescent="0.25">
      <c r="A225" s="64" t="s">
        <v>377</v>
      </c>
      <c r="B225" s="63">
        <f>B217</f>
        <v>0.35803336923791329</v>
      </c>
      <c r="C225" s="63">
        <f t="shared" ref="C225:L225" si="41">C217</f>
        <v>0.34740887703669776</v>
      </c>
      <c r="D225" s="63">
        <f t="shared" si="41"/>
        <v>0.33340822734756115</v>
      </c>
      <c r="E225" s="63">
        <f t="shared" si="41"/>
        <v>0.35013457864400105</v>
      </c>
      <c r="F225" s="63">
        <f t="shared" si="41"/>
        <v>0.35719811408525343</v>
      </c>
      <c r="G225" s="63">
        <f t="shared" si="41"/>
        <v>0.32020074555166111</v>
      </c>
      <c r="H225" s="63">
        <f t="shared" si="41"/>
        <v>0.34405104866243591</v>
      </c>
      <c r="I225" s="63">
        <f t="shared" si="41"/>
        <v>0.28766234545432734</v>
      </c>
      <c r="J225" s="63">
        <f t="shared" si="41"/>
        <v>0.35068273281574563</v>
      </c>
      <c r="K225" s="63">
        <f t="shared" si="41"/>
        <v>0.33446624403323855</v>
      </c>
      <c r="L225" s="63">
        <f t="shared" si="41"/>
        <v>0.30948318523140478</v>
      </c>
      <c r="M225" s="76"/>
      <c r="N225" s="76"/>
    </row>
    <row r="226" spans="1:14" customFormat="1" x14ac:dyDescent="0.25">
      <c r="A226" s="65" t="s">
        <v>386</v>
      </c>
      <c r="B226" s="63">
        <f>B218+B219</f>
        <v>0.44727004771568313</v>
      </c>
      <c r="C226" s="63">
        <f t="shared" ref="C226:L226" si="42">C218+C219</f>
        <v>0.41577783789140049</v>
      </c>
      <c r="D226" s="63">
        <f t="shared" si="42"/>
        <v>0.38843315780230075</v>
      </c>
      <c r="E226" s="63">
        <f t="shared" si="42"/>
        <v>0.37740545982384177</v>
      </c>
      <c r="F226" s="63">
        <f t="shared" si="42"/>
        <v>0.39862350284764653</v>
      </c>
      <c r="G226" s="63">
        <f t="shared" si="42"/>
        <v>0.45142329232477252</v>
      </c>
      <c r="H226" s="63">
        <f t="shared" si="42"/>
        <v>0.43809688111155742</v>
      </c>
      <c r="I226" s="63">
        <f t="shared" si="42"/>
        <v>0.47678704996260191</v>
      </c>
      <c r="J226" s="63">
        <f t="shared" si="42"/>
        <v>0.40604328123751499</v>
      </c>
      <c r="K226" s="63">
        <f t="shared" si="42"/>
        <v>0.4379302298909673</v>
      </c>
      <c r="L226" s="63">
        <f t="shared" si="42"/>
        <v>0.45070787701443693</v>
      </c>
      <c r="M226" s="76"/>
      <c r="N226" s="76"/>
    </row>
    <row r="227" spans="1:14" customFormat="1" x14ac:dyDescent="0.25">
      <c r="M227" s="76"/>
      <c r="N227" s="76"/>
    </row>
    <row r="228" spans="1:14" customFormat="1" x14ac:dyDescent="0.25">
      <c r="A228" s="60" t="s">
        <v>374</v>
      </c>
      <c r="B228" s="61">
        <f>(1*B215+2*B216+3*B217+4*B218+5*B219)</f>
        <v>3.3150980268588555</v>
      </c>
      <c r="C228" s="61">
        <f t="shared" ref="C228:L228" si="43">(1*C215+2*C216+3*C217+4*C218+5*C219)</f>
        <v>3.2187924383916284</v>
      </c>
      <c r="D228" s="61">
        <f t="shared" si="43"/>
        <v>3.1461461457677671</v>
      </c>
      <c r="E228" s="61">
        <f t="shared" si="43"/>
        <v>3.1324559477278653</v>
      </c>
      <c r="F228" s="61">
        <f t="shared" si="43"/>
        <v>3.1866888469078685</v>
      </c>
      <c r="G228" s="61">
        <f t="shared" si="43"/>
        <v>3.2797074383010836</v>
      </c>
      <c r="H228" s="61">
        <f t="shared" si="43"/>
        <v>3.2777103826054304</v>
      </c>
      <c r="I228" s="61">
        <f t="shared" si="43"/>
        <v>3.2811517277516238</v>
      </c>
      <c r="J228" s="61">
        <f t="shared" si="43"/>
        <v>3.2142272068669113</v>
      </c>
      <c r="K228" s="61">
        <f t="shared" si="43"/>
        <v>3.2500377680841925</v>
      </c>
      <c r="L228" s="61">
        <f t="shared" si="43"/>
        <v>3.2479226283968408</v>
      </c>
      <c r="M228" s="76"/>
      <c r="N228" s="76"/>
    </row>
    <row r="229" spans="1:14" customFormat="1" x14ac:dyDescent="0.25"/>
    <row r="230" spans="1:14" customFormat="1" x14ac:dyDescent="0.25">
      <c r="A230" s="71" t="s">
        <v>396</v>
      </c>
      <c r="B230" s="71" t="s">
        <v>397</v>
      </c>
    </row>
    <row r="231" spans="1:14" customFormat="1" x14ac:dyDescent="0.25">
      <c r="A231" s="71" t="s">
        <v>398</v>
      </c>
      <c r="B231" s="71" t="s">
        <v>609</v>
      </c>
    </row>
    <row r="232" spans="1:14" ht="17.100000000000001" customHeight="1" x14ac:dyDescent="0.25">
      <c r="A232" s="95"/>
      <c r="B232" s="86"/>
      <c r="C232" s="86"/>
      <c r="D232" s="86"/>
      <c r="E232" s="86"/>
      <c r="F232" s="86"/>
      <c r="G232" s="86"/>
      <c r="H232" s="86"/>
      <c r="I232" s="86"/>
      <c r="J232" s="86"/>
      <c r="K232" s="86"/>
      <c r="L232" s="86"/>
      <c r="M232" s="86"/>
      <c r="N232" s="86"/>
    </row>
    <row r="233" spans="1:14" ht="20.100000000000001" customHeight="1" x14ac:dyDescent="0.25">
      <c r="A233" s="96" t="s">
        <v>584</v>
      </c>
      <c r="B233" s="75"/>
      <c r="C233" s="75"/>
      <c r="D233" s="75"/>
      <c r="E233" s="75"/>
      <c r="F233" s="75"/>
      <c r="G233" s="75"/>
      <c r="H233" s="75"/>
      <c r="I233" s="75"/>
      <c r="J233" s="75"/>
      <c r="K233" s="75"/>
      <c r="L233" s="75"/>
      <c r="M233" s="75"/>
      <c r="N233" s="75"/>
    </row>
    <row r="234" spans="1:14" ht="15.95" customHeight="1" x14ac:dyDescent="0.25">
      <c r="B234" s="77"/>
      <c r="C234" s="78"/>
      <c r="D234" s="78"/>
      <c r="E234" s="78"/>
      <c r="F234" s="78"/>
      <c r="G234" s="78"/>
      <c r="H234" s="78"/>
      <c r="I234" s="78"/>
      <c r="J234" s="78"/>
      <c r="K234" s="78"/>
      <c r="L234" s="78"/>
      <c r="M234" s="78"/>
      <c r="N234" s="78"/>
    </row>
    <row r="235" spans="1:14" ht="15.95" customHeight="1" x14ac:dyDescent="0.25">
      <c r="G235" s="80" t="s">
        <v>5</v>
      </c>
      <c r="H235" s="80" t="s">
        <v>6</v>
      </c>
      <c r="I235" s="80" t="s">
        <v>7</v>
      </c>
      <c r="J235" s="80" t="s">
        <v>8</v>
      </c>
      <c r="K235" s="80" t="s">
        <v>9</v>
      </c>
      <c r="L235" s="80" t="s">
        <v>10</v>
      </c>
      <c r="M235" s="80" t="s">
        <v>11</v>
      </c>
    </row>
    <row r="236" spans="1:14" ht="17.100000000000001" customHeight="1" x14ac:dyDescent="0.25">
      <c r="A236" s="90" t="s">
        <v>192</v>
      </c>
      <c r="G236" s="82">
        <v>4.1989978631155223E-2</v>
      </c>
      <c r="H236" s="82">
        <v>4.3244189520042067E-2</v>
      </c>
      <c r="I236" s="82">
        <v>4.7261426680052877E-2</v>
      </c>
      <c r="J236" s="82">
        <v>3.8234354049261905E-2</v>
      </c>
      <c r="K236" s="82">
        <v>3.1563539363834756E-2</v>
      </c>
      <c r="L236" s="82">
        <v>4.4232900144157553E-2</v>
      </c>
      <c r="M236" s="82">
        <v>3.5918984029918354E-2</v>
      </c>
    </row>
    <row r="237" spans="1:14" ht="17.100000000000001" customHeight="1" x14ac:dyDescent="0.25">
      <c r="A237" s="91" t="s">
        <v>163</v>
      </c>
      <c r="G237" s="82">
        <v>0.162731337203323</v>
      </c>
      <c r="H237" s="82">
        <v>0.18386337694087654</v>
      </c>
      <c r="I237" s="82">
        <v>0.17543408784553954</v>
      </c>
      <c r="J237" s="82">
        <v>0.1798928107400814</v>
      </c>
      <c r="K237" s="82">
        <v>0.17212112283920827</v>
      </c>
      <c r="L237" s="82">
        <v>0.18408164253286563</v>
      </c>
      <c r="M237" s="82">
        <v>0.16824276173072708</v>
      </c>
    </row>
    <row r="238" spans="1:14" ht="17.100000000000001" customHeight="1" x14ac:dyDescent="0.25">
      <c r="A238" s="91" t="s">
        <v>77</v>
      </c>
      <c r="G238" s="82">
        <v>0.4569643059045857</v>
      </c>
      <c r="H238" s="82">
        <v>0.40269599349016622</v>
      </c>
      <c r="I238" s="82">
        <v>0.44402881719312037</v>
      </c>
      <c r="J238" s="82">
        <v>0.4225530230493616</v>
      </c>
      <c r="K238" s="82">
        <v>0.42055651568661145</v>
      </c>
      <c r="L238" s="82">
        <v>0.40730361253953551</v>
      </c>
      <c r="M238" s="82">
        <v>0.42734564748350279</v>
      </c>
    </row>
    <row r="239" spans="1:14" ht="17.100000000000001" customHeight="1" x14ac:dyDescent="0.25">
      <c r="A239" s="91" t="s">
        <v>164</v>
      </c>
      <c r="G239" s="82">
        <v>0.28971559721119805</v>
      </c>
      <c r="H239" s="82">
        <v>0.31741154192792265</v>
      </c>
      <c r="I239" s="82">
        <v>0.29553922490170215</v>
      </c>
      <c r="J239" s="82">
        <v>0.3142962930631128</v>
      </c>
      <c r="K239" s="82">
        <v>0.33026805452841324</v>
      </c>
      <c r="L239" s="82">
        <v>0.31409084063084936</v>
      </c>
      <c r="M239" s="82">
        <v>0.30674328643221105</v>
      </c>
    </row>
    <row r="240" spans="1:14" ht="17.100000000000001" customHeight="1" x14ac:dyDescent="0.25">
      <c r="A240" s="91" t="s">
        <v>193</v>
      </c>
      <c r="G240" s="82">
        <v>4.8598781049737985E-2</v>
      </c>
      <c r="H240" s="82">
        <v>5.278489812099256E-2</v>
      </c>
      <c r="I240" s="82">
        <v>3.7736443379585288E-2</v>
      </c>
      <c r="J240" s="82">
        <v>4.5023519098182321E-2</v>
      </c>
      <c r="K240" s="82">
        <v>4.5490767581932406E-2</v>
      </c>
      <c r="L240" s="82">
        <v>5.0291004152591849E-2</v>
      </c>
      <c r="M240" s="82">
        <v>6.1749320323640874E-2</v>
      </c>
    </row>
    <row r="241" spans="1:14" ht="17.100000000000001" customHeight="1" x14ac:dyDescent="0.25">
      <c r="A241" s="101" t="s">
        <v>248</v>
      </c>
      <c r="G241" s="102">
        <v>1</v>
      </c>
      <c r="H241" s="102">
        <v>1</v>
      </c>
      <c r="I241" s="102">
        <v>1</v>
      </c>
      <c r="J241" s="102">
        <v>1</v>
      </c>
      <c r="K241" s="102">
        <v>1</v>
      </c>
      <c r="L241" s="102">
        <v>1</v>
      </c>
      <c r="M241" s="102">
        <v>1</v>
      </c>
    </row>
    <row r="242" spans="1:14" ht="17.100000000000001" customHeight="1" x14ac:dyDescent="0.25">
      <c r="A242" s="92" t="s">
        <v>249</v>
      </c>
      <c r="G242" s="84">
        <v>2000.0443181818227</v>
      </c>
      <c r="H242" s="84">
        <v>2000.0274809160364</v>
      </c>
      <c r="I242" s="84">
        <v>2000.0560000000041</v>
      </c>
      <c r="J242" s="84">
        <v>2000.0452655889028</v>
      </c>
      <c r="K242" s="84">
        <v>2000.0146892655616</v>
      </c>
      <c r="L242" s="84">
        <v>1999.9882640586725</v>
      </c>
      <c r="M242" s="84">
        <v>2000.0220140515128</v>
      </c>
    </row>
    <row r="243" spans="1:14" ht="17.100000000000001" customHeight="1" x14ac:dyDescent="0.25">
      <c r="A243" s="93" t="s">
        <v>250</v>
      </c>
      <c r="G243" s="84">
        <v>704</v>
      </c>
      <c r="H243" s="84">
        <v>1572</v>
      </c>
      <c r="I243" s="84">
        <v>800</v>
      </c>
      <c r="J243" s="84">
        <v>1732</v>
      </c>
      <c r="K243" s="84">
        <v>1416</v>
      </c>
      <c r="L243" s="84">
        <v>1636</v>
      </c>
      <c r="M243" s="84">
        <v>1708</v>
      </c>
    </row>
    <row r="244" spans="1:14" ht="12.95" customHeight="1" x14ac:dyDescent="0.25">
      <c r="A244" s="94"/>
      <c r="G244" s="85"/>
      <c r="H244" s="85"/>
      <c r="I244" s="85"/>
      <c r="J244" s="85"/>
      <c r="K244" s="85"/>
      <c r="L244" s="85"/>
      <c r="M244" s="85"/>
    </row>
    <row r="245" spans="1:14" customFormat="1" x14ac:dyDescent="0.25">
      <c r="A245" s="62" t="s">
        <v>385</v>
      </c>
      <c r="G245" s="63">
        <f t="shared" ref="G245:M245" si="44">G236+G237</f>
        <v>0.20472131583447822</v>
      </c>
      <c r="H245" s="63">
        <f t="shared" si="44"/>
        <v>0.22710756646091862</v>
      </c>
      <c r="I245" s="63">
        <f t="shared" si="44"/>
        <v>0.22269551452559241</v>
      </c>
      <c r="J245" s="63">
        <f t="shared" si="44"/>
        <v>0.2181271647893433</v>
      </c>
      <c r="K245" s="63">
        <f t="shared" si="44"/>
        <v>0.20368466220304304</v>
      </c>
      <c r="L245" s="63">
        <f t="shared" si="44"/>
        <v>0.22831454267702317</v>
      </c>
      <c r="M245" s="63">
        <f t="shared" si="44"/>
        <v>0.20416174576064544</v>
      </c>
    </row>
    <row r="246" spans="1:14" customFormat="1" x14ac:dyDescent="0.25">
      <c r="A246" s="64" t="s">
        <v>377</v>
      </c>
      <c r="G246" s="63">
        <f t="shared" ref="G246:M246" si="45">G238</f>
        <v>0.4569643059045857</v>
      </c>
      <c r="H246" s="63">
        <f t="shared" si="45"/>
        <v>0.40269599349016622</v>
      </c>
      <c r="I246" s="63">
        <f t="shared" si="45"/>
        <v>0.44402881719312037</v>
      </c>
      <c r="J246" s="63">
        <f t="shared" si="45"/>
        <v>0.4225530230493616</v>
      </c>
      <c r="K246" s="63">
        <f t="shared" si="45"/>
        <v>0.42055651568661145</v>
      </c>
      <c r="L246" s="63">
        <f t="shared" si="45"/>
        <v>0.40730361253953551</v>
      </c>
      <c r="M246" s="63">
        <f t="shared" si="45"/>
        <v>0.42734564748350279</v>
      </c>
    </row>
    <row r="247" spans="1:14" customFormat="1" x14ac:dyDescent="0.25">
      <c r="A247" s="65" t="s">
        <v>386</v>
      </c>
      <c r="G247" s="63">
        <f t="shared" ref="G247:M247" si="46">G239+G240</f>
        <v>0.33831437826093602</v>
      </c>
      <c r="H247" s="63">
        <f t="shared" si="46"/>
        <v>0.37019644004891522</v>
      </c>
      <c r="I247" s="63">
        <f t="shared" si="46"/>
        <v>0.33327566828128741</v>
      </c>
      <c r="J247" s="63">
        <f t="shared" si="46"/>
        <v>0.3593198121612951</v>
      </c>
      <c r="K247" s="63">
        <f t="shared" si="46"/>
        <v>0.37575882211034561</v>
      </c>
      <c r="L247" s="63">
        <f t="shared" si="46"/>
        <v>0.36438184478344121</v>
      </c>
      <c r="M247" s="63">
        <f t="shared" si="46"/>
        <v>0.36849260675585194</v>
      </c>
    </row>
    <row r="248" spans="1:14" customFormat="1" x14ac:dyDescent="0.25"/>
    <row r="249" spans="1:14" customFormat="1" x14ac:dyDescent="0.25">
      <c r="A249" s="60" t="s">
        <v>374</v>
      </c>
      <c r="G249" s="61">
        <f t="shared" ref="G249:M249" si="47">(1*G236+2*G237+3*G238+4*G239+5*G240)</f>
        <v>3.1402018648450407</v>
      </c>
      <c r="H249" s="61">
        <f t="shared" si="47"/>
        <v>3.1526295821889474</v>
      </c>
      <c r="I249" s="61">
        <f t="shared" si="47"/>
        <v>3.1010551704552283</v>
      </c>
      <c r="J249" s="61">
        <f t="shared" si="47"/>
        <v>3.1479818124208725</v>
      </c>
      <c r="K249" s="61">
        <f t="shared" si="47"/>
        <v>3.1860013881254008</v>
      </c>
      <c r="L249" s="61">
        <f t="shared" si="47"/>
        <v>3.142125406114852</v>
      </c>
      <c r="M249" s="61">
        <f t="shared" si="47"/>
        <v>3.1901611972889294</v>
      </c>
    </row>
    <row r="250" spans="1:14" customFormat="1" x14ac:dyDescent="0.25"/>
    <row r="251" spans="1:14" customFormat="1" x14ac:dyDescent="0.25">
      <c r="A251" s="71" t="s">
        <v>396</v>
      </c>
      <c r="B251" s="71" t="s">
        <v>397</v>
      </c>
    </row>
    <row r="252" spans="1:14" customFormat="1" x14ac:dyDescent="0.25">
      <c r="A252" s="71" t="s">
        <v>398</v>
      </c>
      <c r="B252" s="71" t="s">
        <v>583</v>
      </c>
    </row>
    <row r="253" spans="1:14" ht="17.100000000000001" customHeight="1" x14ac:dyDescent="0.25">
      <c r="A253" s="95"/>
      <c r="B253" s="86"/>
      <c r="C253" s="86"/>
      <c r="D253" s="86"/>
      <c r="E253" s="86"/>
      <c r="F253" s="86"/>
      <c r="G253" s="86"/>
      <c r="H253" s="86"/>
      <c r="I253" s="86"/>
      <c r="J253" s="86"/>
      <c r="K253" s="86"/>
      <c r="L253" s="86"/>
      <c r="M253" s="86"/>
      <c r="N253" s="86"/>
    </row>
    <row r="254" spans="1:14" ht="20.100000000000001" customHeight="1" x14ac:dyDescent="0.25">
      <c r="A254" s="96" t="s">
        <v>552</v>
      </c>
      <c r="B254" s="75"/>
      <c r="C254" s="75"/>
      <c r="D254" s="87"/>
    </row>
    <row r="255" spans="1:14" ht="15.95" customHeight="1" x14ac:dyDescent="0.25">
      <c r="M255" s="77"/>
      <c r="N255" s="78"/>
    </row>
    <row r="256" spans="1:14" ht="15.95" customHeight="1" x14ac:dyDescent="0.25">
      <c r="M256" s="79" t="s">
        <v>11</v>
      </c>
      <c r="N256" s="80" t="s">
        <v>12</v>
      </c>
    </row>
    <row r="257" spans="1:14" ht="17.100000000000001" customHeight="1" x14ac:dyDescent="0.25">
      <c r="A257" s="90" t="s">
        <v>185</v>
      </c>
      <c r="M257" s="81">
        <v>6.261113753548795E-3</v>
      </c>
      <c r="N257" s="82">
        <v>5.5819480338486103E-3</v>
      </c>
    </row>
    <row r="258" spans="1:14" ht="17.100000000000001" customHeight="1" x14ac:dyDescent="0.25">
      <c r="A258" s="91" t="s">
        <v>186</v>
      </c>
      <c r="M258" s="81">
        <v>1.2822692583945684E-2</v>
      </c>
      <c r="N258" s="82">
        <v>1.9028256930979773E-2</v>
      </c>
    </row>
    <row r="259" spans="1:14" ht="17.100000000000001" customHeight="1" x14ac:dyDescent="0.25">
      <c r="A259" s="91" t="s">
        <v>77</v>
      </c>
      <c r="M259" s="81">
        <v>8.8873026456148627E-2</v>
      </c>
      <c r="N259" s="82">
        <v>0.10406387455164695</v>
      </c>
    </row>
    <row r="260" spans="1:14" ht="17.100000000000001" customHeight="1" x14ac:dyDescent="0.25">
      <c r="A260" s="91" t="s">
        <v>187</v>
      </c>
      <c r="M260" s="81">
        <v>0.35816450029706681</v>
      </c>
      <c r="N260" s="82">
        <v>0.32567903921055441</v>
      </c>
    </row>
    <row r="261" spans="1:14" ht="17.100000000000001" customHeight="1" x14ac:dyDescent="0.25">
      <c r="A261" s="91" t="s">
        <v>188</v>
      </c>
      <c r="M261" s="81">
        <v>0.5338786669092902</v>
      </c>
      <c r="N261" s="82">
        <v>0.54564688127297034</v>
      </c>
    </row>
    <row r="262" spans="1:14" ht="17.100000000000001" customHeight="1" x14ac:dyDescent="0.25">
      <c r="A262" s="101" t="s">
        <v>248</v>
      </c>
      <c r="M262" s="102">
        <v>1</v>
      </c>
      <c r="N262" s="102">
        <v>1</v>
      </c>
    </row>
    <row r="263" spans="1:14" ht="17.100000000000001" customHeight="1" x14ac:dyDescent="0.25">
      <c r="A263" s="92" t="s">
        <v>249</v>
      </c>
      <c r="M263" s="83">
        <v>4000.0440281030797</v>
      </c>
      <c r="N263" s="84">
        <v>3999.9706601467337</v>
      </c>
    </row>
    <row r="264" spans="1:14" ht="17.100000000000001" customHeight="1" x14ac:dyDescent="0.25">
      <c r="A264" s="93" t="s">
        <v>250</v>
      </c>
      <c r="M264" s="83">
        <v>3416</v>
      </c>
      <c r="N264" s="84">
        <v>3272</v>
      </c>
    </row>
    <row r="265" spans="1:14" ht="12.95" customHeight="1" x14ac:dyDescent="0.25">
      <c r="A265" s="94"/>
      <c r="B265" s="85"/>
      <c r="C265" s="85"/>
      <c r="D265" s="88"/>
    </row>
    <row r="266" spans="1:14" customFormat="1" x14ac:dyDescent="0.25">
      <c r="A266" s="62" t="s">
        <v>567</v>
      </c>
      <c r="B266" s="76"/>
      <c r="C266" s="76"/>
      <c r="D266" s="76"/>
      <c r="E266" s="76"/>
      <c r="F266" s="76"/>
      <c r="G266" s="76"/>
      <c r="H266" s="76"/>
      <c r="I266" s="76"/>
      <c r="J266" s="76"/>
      <c r="K266" s="76"/>
      <c r="L266" s="76"/>
      <c r="M266" s="63">
        <f t="shared" ref="M266:N266" si="48">M257+M258</f>
        <v>1.9083806337494479E-2</v>
      </c>
      <c r="N266" s="63">
        <f t="shared" si="48"/>
        <v>2.4610204964828384E-2</v>
      </c>
    </row>
    <row r="267" spans="1:14" customFormat="1" x14ac:dyDescent="0.25">
      <c r="A267" s="64" t="s">
        <v>377</v>
      </c>
      <c r="B267" s="76"/>
      <c r="C267" s="76"/>
      <c r="D267" s="76"/>
      <c r="E267" s="76"/>
      <c r="F267" s="76"/>
      <c r="G267" s="76"/>
      <c r="H267" s="76"/>
      <c r="I267" s="76"/>
      <c r="J267" s="76"/>
      <c r="K267" s="76"/>
      <c r="L267" s="76"/>
      <c r="M267" s="63">
        <f t="shared" ref="M267:N267" si="49">M259</f>
        <v>8.8873026456148627E-2</v>
      </c>
      <c r="N267" s="63">
        <f t="shared" si="49"/>
        <v>0.10406387455164695</v>
      </c>
    </row>
    <row r="268" spans="1:14" customFormat="1" x14ac:dyDescent="0.25">
      <c r="A268" s="65" t="s">
        <v>568</v>
      </c>
      <c r="B268" s="76"/>
      <c r="C268" s="76"/>
      <c r="D268" s="76"/>
      <c r="E268" s="76"/>
      <c r="F268" s="76"/>
      <c r="G268" s="76"/>
      <c r="H268" s="76"/>
      <c r="I268" s="76"/>
      <c r="J268" s="76"/>
      <c r="K268" s="76"/>
      <c r="L268" s="76"/>
      <c r="M268" s="63">
        <f t="shared" ref="M268:N268" si="50">M260+M261</f>
        <v>0.89204316720635701</v>
      </c>
      <c r="N268" s="63">
        <f t="shared" si="50"/>
        <v>0.87132592048352475</v>
      </c>
    </row>
    <row r="269" spans="1:14" customFormat="1" x14ac:dyDescent="0.25">
      <c r="B269" s="76"/>
      <c r="C269" s="76"/>
      <c r="D269" s="76"/>
      <c r="E269" s="76"/>
      <c r="F269" s="76"/>
      <c r="G269" s="76"/>
      <c r="H269" s="76"/>
      <c r="I269" s="76"/>
      <c r="J269" s="76"/>
      <c r="K269" s="76"/>
      <c r="L269" s="76"/>
    </row>
    <row r="270" spans="1:14" customFormat="1" x14ac:dyDescent="0.25">
      <c r="A270" s="60" t="s">
        <v>374</v>
      </c>
      <c r="B270" s="76"/>
      <c r="C270" s="76"/>
      <c r="D270" s="76"/>
      <c r="E270" s="76"/>
      <c r="F270" s="76"/>
      <c r="G270" s="76"/>
      <c r="H270" s="76"/>
      <c r="I270" s="76"/>
      <c r="J270" s="76"/>
      <c r="K270" s="76"/>
      <c r="L270" s="76"/>
      <c r="M270" s="61">
        <f t="shared" ref="M270:N270" si="51">(1*M257+2*M258+3*M259+4*M260+5*M261)</f>
        <v>4.4005769140246045</v>
      </c>
      <c r="N270" s="61">
        <f t="shared" si="51"/>
        <v>4.386780648757818</v>
      </c>
    </row>
    <row r="271" spans="1:14" customFormat="1" x14ac:dyDescent="0.25"/>
    <row r="272" spans="1:14" customFormat="1" x14ac:dyDescent="0.25">
      <c r="A272" s="71" t="s">
        <v>396</v>
      </c>
      <c r="B272" s="71" t="s">
        <v>397</v>
      </c>
    </row>
    <row r="273" spans="1:14" customFormat="1" x14ac:dyDescent="0.25">
      <c r="A273" s="71" t="s">
        <v>398</v>
      </c>
      <c r="B273" s="71" t="s">
        <v>585</v>
      </c>
    </row>
    <row r="274" spans="1:14" ht="17.100000000000001" customHeight="1" x14ac:dyDescent="0.25">
      <c r="A274" s="95"/>
      <c r="B274" s="86"/>
      <c r="C274" s="86"/>
      <c r="D274" s="89"/>
    </row>
    <row r="275" spans="1:14" ht="20.100000000000001" customHeight="1" x14ac:dyDescent="0.25">
      <c r="A275" s="96" t="s">
        <v>553</v>
      </c>
      <c r="M275" s="75"/>
      <c r="N275" s="75"/>
    </row>
    <row r="276" spans="1:14" ht="15.95" customHeight="1" x14ac:dyDescent="0.25">
      <c r="M276" s="77"/>
      <c r="N276" s="78"/>
    </row>
    <row r="277" spans="1:14" ht="15.95" customHeight="1" x14ac:dyDescent="0.25">
      <c r="M277" s="79" t="s">
        <v>11</v>
      </c>
      <c r="N277" s="80" t="s">
        <v>12</v>
      </c>
    </row>
    <row r="278" spans="1:14" ht="17.100000000000001" customHeight="1" x14ac:dyDescent="0.25">
      <c r="A278" s="90" t="s">
        <v>185</v>
      </c>
      <c r="M278" s="81">
        <v>3.8164294990976205E-2</v>
      </c>
      <c r="N278" s="82">
        <v>4.6305419789821459E-2</v>
      </c>
    </row>
    <row r="279" spans="1:14" ht="17.100000000000001" customHeight="1" x14ac:dyDescent="0.25">
      <c r="A279" s="91" t="s">
        <v>186</v>
      </c>
      <c r="M279" s="81">
        <v>0.14268981634680303</v>
      </c>
      <c r="N279" s="82">
        <v>0.1606783043505057</v>
      </c>
    </row>
    <row r="280" spans="1:14" ht="17.100000000000001" customHeight="1" x14ac:dyDescent="0.25">
      <c r="A280" s="91" t="s">
        <v>77</v>
      </c>
      <c r="M280" s="81">
        <v>0.35266497066659952</v>
      </c>
      <c r="N280" s="82">
        <v>0.37468381322003907</v>
      </c>
    </row>
    <row r="281" spans="1:14" ht="17.100000000000001" customHeight="1" x14ac:dyDescent="0.25">
      <c r="A281" s="91" t="s">
        <v>187</v>
      </c>
      <c r="M281" s="81">
        <v>0.36970420544161159</v>
      </c>
      <c r="N281" s="82">
        <v>0.33773882612015937</v>
      </c>
    </row>
    <row r="282" spans="1:14" ht="17.100000000000001" customHeight="1" x14ac:dyDescent="0.25">
      <c r="A282" s="91" t="s">
        <v>188</v>
      </c>
      <c r="M282" s="81">
        <v>9.6776712554009506E-2</v>
      </c>
      <c r="N282" s="82">
        <v>8.0593636519474293E-2</v>
      </c>
    </row>
    <row r="283" spans="1:14" ht="17.100000000000001" customHeight="1" x14ac:dyDescent="0.25">
      <c r="A283" s="101" t="s">
        <v>248</v>
      </c>
      <c r="M283" s="102">
        <v>1</v>
      </c>
      <c r="N283" s="102">
        <v>1</v>
      </c>
    </row>
    <row r="284" spans="1:14" ht="17.100000000000001" customHeight="1" x14ac:dyDescent="0.25">
      <c r="A284" s="92" t="s">
        <v>249</v>
      </c>
      <c r="M284" s="83">
        <v>4500.0495316159459</v>
      </c>
      <c r="N284" s="84">
        <v>4499.9669926650695</v>
      </c>
    </row>
    <row r="285" spans="1:14" ht="17.100000000000001" customHeight="1" x14ac:dyDescent="0.25">
      <c r="A285" s="93" t="s">
        <v>250</v>
      </c>
      <c r="M285" s="83">
        <v>3843</v>
      </c>
      <c r="N285" s="84">
        <v>3681</v>
      </c>
    </row>
    <row r="286" spans="1:14" ht="12.95" customHeight="1" x14ac:dyDescent="0.25">
      <c r="A286" s="94"/>
      <c r="M286" s="85"/>
      <c r="N286" s="85"/>
    </row>
    <row r="287" spans="1:14" customFormat="1" x14ac:dyDescent="0.25">
      <c r="A287" s="62" t="s">
        <v>567</v>
      </c>
      <c r="B287" s="76"/>
      <c r="C287" s="76"/>
      <c r="D287" s="76"/>
      <c r="E287" s="76"/>
      <c r="F287" s="76"/>
      <c r="G287" s="76"/>
      <c r="H287" s="76"/>
      <c r="I287" s="76"/>
      <c r="J287" s="76"/>
      <c r="K287" s="76"/>
      <c r="L287" s="76"/>
      <c r="M287" s="63">
        <f t="shared" ref="M287:N287" si="52">M278+M279</f>
        <v>0.18085411133777923</v>
      </c>
      <c r="N287" s="63">
        <f t="shared" si="52"/>
        <v>0.20698372414032717</v>
      </c>
    </row>
    <row r="288" spans="1:14" customFormat="1" x14ac:dyDescent="0.25">
      <c r="A288" s="64" t="s">
        <v>377</v>
      </c>
      <c r="B288" s="76"/>
      <c r="C288" s="76"/>
      <c r="D288" s="76"/>
      <c r="E288" s="76"/>
      <c r="F288" s="76"/>
      <c r="G288" s="76"/>
      <c r="H288" s="76"/>
      <c r="I288" s="76"/>
      <c r="J288" s="76"/>
      <c r="K288" s="76"/>
      <c r="L288" s="76"/>
      <c r="M288" s="63">
        <f t="shared" ref="M288:N288" si="53">M280</f>
        <v>0.35266497066659952</v>
      </c>
      <c r="N288" s="63">
        <f t="shared" si="53"/>
        <v>0.37468381322003907</v>
      </c>
    </row>
    <row r="289" spans="1:14" customFormat="1" x14ac:dyDescent="0.25">
      <c r="A289" s="65" t="s">
        <v>568</v>
      </c>
      <c r="B289" s="76"/>
      <c r="C289" s="76"/>
      <c r="D289" s="76"/>
      <c r="E289" s="76"/>
      <c r="F289" s="76"/>
      <c r="G289" s="76"/>
      <c r="H289" s="76"/>
      <c r="I289" s="76"/>
      <c r="J289" s="76"/>
      <c r="K289" s="76"/>
      <c r="L289" s="76"/>
      <c r="M289" s="63">
        <f t="shared" ref="M289:N289" si="54">M281+M282</f>
        <v>0.46648091799562108</v>
      </c>
      <c r="N289" s="63">
        <f t="shared" si="54"/>
        <v>0.41833246263963364</v>
      </c>
    </row>
    <row r="290" spans="1:14" customFormat="1" x14ac:dyDescent="0.25">
      <c r="B290" s="76"/>
      <c r="C290" s="76"/>
      <c r="D290" s="76"/>
      <c r="E290" s="76"/>
      <c r="F290" s="76"/>
      <c r="G290" s="76"/>
      <c r="H290" s="76"/>
      <c r="I290" s="76"/>
      <c r="J290" s="76"/>
      <c r="K290" s="76"/>
      <c r="L290" s="76"/>
    </row>
    <row r="291" spans="1:14" customFormat="1" x14ac:dyDescent="0.25">
      <c r="A291" s="60" t="s">
        <v>374</v>
      </c>
      <c r="B291" s="76"/>
      <c r="C291" s="76"/>
      <c r="D291" s="76"/>
      <c r="E291" s="76"/>
      <c r="F291" s="76"/>
      <c r="G291" s="76"/>
      <c r="H291" s="76"/>
      <c r="I291" s="76"/>
      <c r="J291" s="76"/>
      <c r="K291" s="76"/>
      <c r="L291" s="76"/>
      <c r="M291" s="61">
        <f t="shared" ref="M291:N291" si="55">(1*M278+2*M279+3*M280+4*M281+5*M282)</f>
        <v>3.3442392242208752</v>
      </c>
      <c r="N291" s="61">
        <f t="shared" si="55"/>
        <v>3.2456369552289592</v>
      </c>
    </row>
    <row r="292" spans="1:14" customFormat="1" x14ac:dyDescent="0.25"/>
    <row r="293" spans="1:14" customFormat="1" x14ac:dyDescent="0.25">
      <c r="A293" s="71" t="s">
        <v>396</v>
      </c>
      <c r="B293" s="71" t="s">
        <v>397</v>
      </c>
    </row>
    <row r="294" spans="1:14" customFormat="1" x14ac:dyDescent="0.25">
      <c r="A294" s="71" t="s">
        <v>398</v>
      </c>
      <c r="B294" s="71" t="s">
        <v>586</v>
      </c>
    </row>
    <row r="295" spans="1:14" ht="17.100000000000001" customHeight="1" x14ac:dyDescent="0.25">
      <c r="A295" s="95"/>
      <c r="M295" s="86"/>
      <c r="N295" s="86"/>
    </row>
    <row r="296" spans="1:14" ht="20.100000000000001" customHeight="1" x14ac:dyDescent="0.25">
      <c r="A296" s="96" t="s">
        <v>554</v>
      </c>
      <c r="M296" s="75"/>
      <c r="N296" s="75"/>
    </row>
    <row r="297" spans="1:14" ht="15.95" customHeight="1" x14ac:dyDescent="0.25">
      <c r="M297" s="77"/>
      <c r="N297" s="78"/>
    </row>
    <row r="298" spans="1:14" ht="15.95" customHeight="1" x14ac:dyDescent="0.25">
      <c r="M298" s="79" t="s">
        <v>11</v>
      </c>
      <c r="N298" s="80" t="s">
        <v>12</v>
      </c>
    </row>
    <row r="299" spans="1:14" ht="17.100000000000001" customHeight="1" x14ac:dyDescent="0.25">
      <c r="A299" s="90" t="s">
        <v>185</v>
      </c>
      <c r="M299" s="81">
        <v>3.8164294990976205E-2</v>
      </c>
      <c r="N299" s="82">
        <v>4.6305419789821459E-2</v>
      </c>
    </row>
    <row r="300" spans="1:14" ht="17.100000000000001" customHeight="1" x14ac:dyDescent="0.25">
      <c r="A300" s="91" t="s">
        <v>186</v>
      </c>
      <c r="M300" s="81">
        <v>0.14268981634680303</v>
      </c>
      <c r="N300" s="82">
        <v>0.1606783043505057</v>
      </c>
    </row>
    <row r="301" spans="1:14" ht="17.100000000000001" customHeight="1" x14ac:dyDescent="0.25">
      <c r="A301" s="91" t="s">
        <v>77</v>
      </c>
      <c r="M301" s="81">
        <v>0.35266497066659952</v>
      </c>
      <c r="N301" s="82">
        <v>0.37468381322003907</v>
      </c>
    </row>
    <row r="302" spans="1:14" ht="17.100000000000001" customHeight="1" x14ac:dyDescent="0.25">
      <c r="A302" s="91" t="s">
        <v>187</v>
      </c>
      <c r="M302" s="81">
        <v>0.36970420544161159</v>
      </c>
      <c r="N302" s="82">
        <v>0.33773882612015937</v>
      </c>
    </row>
    <row r="303" spans="1:14" ht="17.100000000000001" customHeight="1" x14ac:dyDescent="0.25">
      <c r="A303" s="91" t="s">
        <v>188</v>
      </c>
      <c r="M303" s="81">
        <v>9.6776712554009506E-2</v>
      </c>
      <c r="N303" s="82">
        <v>8.0593636519474293E-2</v>
      </c>
    </row>
    <row r="304" spans="1:14" ht="17.100000000000001" customHeight="1" x14ac:dyDescent="0.25">
      <c r="A304" s="101" t="s">
        <v>248</v>
      </c>
      <c r="M304" s="102">
        <v>1</v>
      </c>
      <c r="N304" s="102">
        <v>1</v>
      </c>
    </row>
    <row r="305" spans="1:14" ht="17.100000000000001" customHeight="1" x14ac:dyDescent="0.25">
      <c r="A305" s="92" t="s">
        <v>249</v>
      </c>
      <c r="M305" s="83">
        <v>4500.0495316159459</v>
      </c>
      <c r="N305" s="84">
        <v>4499.9669926650695</v>
      </c>
    </row>
    <row r="306" spans="1:14" ht="17.100000000000001" customHeight="1" x14ac:dyDescent="0.25">
      <c r="A306" s="93" t="s">
        <v>250</v>
      </c>
      <c r="M306" s="83">
        <v>3843</v>
      </c>
      <c r="N306" s="84">
        <v>3681</v>
      </c>
    </row>
    <row r="307" spans="1:14" ht="12.95" customHeight="1" x14ac:dyDescent="0.25">
      <c r="A307" s="94"/>
      <c r="M307" s="85"/>
      <c r="N307" s="85"/>
    </row>
    <row r="308" spans="1:14" customFormat="1" x14ac:dyDescent="0.25">
      <c r="A308" s="62" t="s">
        <v>567</v>
      </c>
      <c r="B308" s="76"/>
      <c r="C308" s="76"/>
      <c r="D308" s="76"/>
      <c r="E308" s="76"/>
      <c r="F308" s="76"/>
      <c r="G308" s="76"/>
      <c r="H308" s="76"/>
      <c r="I308" s="76"/>
      <c r="J308" s="76"/>
      <c r="K308" s="76"/>
      <c r="L308" s="76"/>
      <c r="M308" s="63">
        <f t="shared" ref="M308:N308" si="56">M299+M300</f>
        <v>0.18085411133777923</v>
      </c>
      <c r="N308" s="63">
        <f t="shared" si="56"/>
        <v>0.20698372414032717</v>
      </c>
    </row>
    <row r="309" spans="1:14" customFormat="1" x14ac:dyDescent="0.25">
      <c r="A309" s="64" t="s">
        <v>377</v>
      </c>
      <c r="B309" s="76"/>
      <c r="C309" s="76"/>
      <c r="D309" s="76"/>
      <c r="E309" s="76"/>
      <c r="F309" s="76"/>
      <c r="G309" s="76"/>
      <c r="H309" s="76"/>
      <c r="I309" s="76"/>
      <c r="J309" s="76"/>
      <c r="K309" s="76"/>
      <c r="L309" s="76"/>
      <c r="M309" s="63">
        <f t="shared" ref="M309:N309" si="57">M301</f>
        <v>0.35266497066659952</v>
      </c>
      <c r="N309" s="63">
        <f t="shared" si="57"/>
        <v>0.37468381322003907</v>
      </c>
    </row>
    <row r="310" spans="1:14" customFormat="1" x14ac:dyDescent="0.25">
      <c r="A310" s="65" t="s">
        <v>568</v>
      </c>
      <c r="B310" s="76"/>
      <c r="C310" s="76"/>
      <c r="D310" s="76"/>
      <c r="E310" s="76"/>
      <c r="F310" s="76"/>
      <c r="G310" s="76"/>
      <c r="H310" s="76"/>
      <c r="I310" s="76"/>
      <c r="J310" s="76"/>
      <c r="K310" s="76"/>
      <c r="L310" s="76"/>
      <c r="M310" s="63">
        <f t="shared" ref="M310:N310" si="58">M302+M303</f>
        <v>0.46648091799562108</v>
      </c>
      <c r="N310" s="63">
        <f t="shared" si="58"/>
        <v>0.41833246263963364</v>
      </c>
    </row>
    <row r="311" spans="1:14" customFormat="1" x14ac:dyDescent="0.25">
      <c r="B311" s="76"/>
      <c r="C311" s="76"/>
      <c r="D311" s="76"/>
      <c r="E311" s="76"/>
      <c r="F311" s="76"/>
      <c r="G311" s="76"/>
      <c r="H311" s="76"/>
      <c r="I311" s="76"/>
      <c r="J311" s="76"/>
      <c r="K311" s="76"/>
      <c r="L311" s="76"/>
    </row>
    <row r="312" spans="1:14" customFormat="1" x14ac:dyDescent="0.25">
      <c r="A312" s="60" t="s">
        <v>374</v>
      </c>
      <c r="B312" s="76"/>
      <c r="C312" s="76"/>
      <c r="D312" s="76"/>
      <c r="E312" s="76"/>
      <c r="F312" s="76"/>
      <c r="G312" s="76"/>
      <c r="H312" s="76"/>
      <c r="I312" s="76"/>
      <c r="J312" s="76"/>
      <c r="K312" s="76"/>
      <c r="L312" s="76"/>
      <c r="M312" s="61">
        <f t="shared" ref="M312:N312" si="59">(1*M299+2*M300+3*M301+4*M302+5*M303)</f>
        <v>3.3442392242208752</v>
      </c>
      <c r="N312" s="61">
        <f t="shared" si="59"/>
        <v>3.2456369552289592</v>
      </c>
    </row>
    <row r="313" spans="1:14" customFormat="1" x14ac:dyDescent="0.25"/>
    <row r="314" spans="1:14" customFormat="1" x14ac:dyDescent="0.25">
      <c r="A314" s="71" t="s">
        <v>396</v>
      </c>
      <c r="B314" s="71" t="s">
        <v>397</v>
      </c>
    </row>
    <row r="315" spans="1:14" customFormat="1" x14ac:dyDescent="0.25">
      <c r="A315" s="71" t="s">
        <v>398</v>
      </c>
      <c r="B315" s="71" t="s">
        <v>587</v>
      </c>
    </row>
    <row r="316" spans="1:14" ht="17.100000000000001" customHeight="1" x14ac:dyDescent="0.25">
      <c r="A316" s="95"/>
      <c r="M316" s="86"/>
      <c r="N316" s="86"/>
    </row>
    <row r="317" spans="1:14" ht="20.100000000000001" customHeight="1" x14ac:dyDescent="0.25">
      <c r="A317" s="96" t="s">
        <v>555</v>
      </c>
      <c r="M317" s="75"/>
      <c r="N317" s="75"/>
    </row>
    <row r="318" spans="1:14" ht="15.95" customHeight="1" x14ac:dyDescent="0.25">
      <c r="M318" s="77"/>
      <c r="N318" s="78"/>
    </row>
    <row r="319" spans="1:14" ht="15.95" customHeight="1" x14ac:dyDescent="0.25">
      <c r="M319" s="79" t="s">
        <v>11</v>
      </c>
      <c r="N319" s="80" t="s">
        <v>12</v>
      </c>
    </row>
    <row r="320" spans="1:14" ht="17.100000000000001" customHeight="1" x14ac:dyDescent="0.25">
      <c r="A320" s="90" t="s">
        <v>185</v>
      </c>
      <c r="M320" s="81">
        <v>1.1890865734160578E-2</v>
      </c>
      <c r="N320" s="82">
        <v>1.8566558352913532E-2</v>
      </c>
    </row>
    <row r="321" spans="1:14" ht="17.100000000000001" customHeight="1" x14ac:dyDescent="0.25">
      <c r="A321" s="91" t="s">
        <v>186</v>
      </c>
      <c r="M321" s="81">
        <v>0.10923520149648072</v>
      </c>
      <c r="N321" s="82">
        <v>0.10189411875610042</v>
      </c>
    </row>
    <row r="322" spans="1:14" ht="17.100000000000001" customHeight="1" x14ac:dyDescent="0.25">
      <c r="A322" s="91" t="s">
        <v>77</v>
      </c>
      <c r="M322" s="81">
        <v>0.33316864610103175</v>
      </c>
      <c r="N322" s="82">
        <v>0.32520042934300086</v>
      </c>
    </row>
    <row r="323" spans="1:14" ht="17.100000000000001" customHeight="1" x14ac:dyDescent="0.25">
      <c r="A323" s="91" t="s">
        <v>187</v>
      </c>
      <c r="M323" s="81">
        <v>0.43122567243145049</v>
      </c>
      <c r="N323" s="82">
        <v>0.43141758986007511</v>
      </c>
    </row>
    <row r="324" spans="1:14" ht="17.100000000000001" customHeight="1" x14ac:dyDescent="0.25">
      <c r="A324" s="91" t="s">
        <v>188</v>
      </c>
      <c r="M324" s="81">
        <v>0.11447961423687641</v>
      </c>
      <c r="N324" s="82">
        <v>0.1229213036879102</v>
      </c>
    </row>
    <row r="325" spans="1:14" ht="17.100000000000001" customHeight="1" x14ac:dyDescent="0.25">
      <c r="A325" s="101" t="s">
        <v>248</v>
      </c>
      <c r="M325" s="102">
        <v>1</v>
      </c>
      <c r="N325" s="102">
        <v>1</v>
      </c>
    </row>
    <row r="326" spans="1:14" ht="17.100000000000001" customHeight="1" x14ac:dyDescent="0.25">
      <c r="A326" s="92" t="s">
        <v>249</v>
      </c>
      <c r="M326" s="83">
        <v>4500.0495316159577</v>
      </c>
      <c r="N326" s="84">
        <v>4499.9669926650886</v>
      </c>
    </row>
    <row r="327" spans="1:14" ht="17.100000000000001" customHeight="1" x14ac:dyDescent="0.25">
      <c r="A327" s="93" t="s">
        <v>250</v>
      </c>
      <c r="M327" s="83">
        <v>3843</v>
      </c>
      <c r="N327" s="84">
        <v>3681</v>
      </c>
    </row>
    <row r="328" spans="1:14" ht="12.95" customHeight="1" x14ac:dyDescent="0.25">
      <c r="A328" s="94"/>
      <c r="M328" s="85"/>
      <c r="N328" s="85"/>
    </row>
    <row r="329" spans="1:14" customFormat="1" x14ac:dyDescent="0.25">
      <c r="A329" s="62" t="s">
        <v>567</v>
      </c>
      <c r="B329" s="76"/>
      <c r="C329" s="76"/>
      <c r="D329" s="76"/>
      <c r="E329" s="76"/>
      <c r="F329" s="76"/>
      <c r="G329" s="76"/>
      <c r="H329" s="76"/>
      <c r="I329" s="76"/>
      <c r="J329" s="76"/>
      <c r="K329" s="76"/>
      <c r="L329" s="76"/>
      <c r="M329" s="63">
        <f t="shared" ref="M329:N329" si="60">M320+M321</f>
        <v>0.1211260672306413</v>
      </c>
      <c r="N329" s="63">
        <f t="shared" si="60"/>
        <v>0.12046067710901395</v>
      </c>
    </row>
    <row r="330" spans="1:14" customFormat="1" x14ac:dyDescent="0.25">
      <c r="A330" s="64" t="s">
        <v>377</v>
      </c>
      <c r="B330" s="76"/>
      <c r="C330" s="76"/>
      <c r="D330" s="76"/>
      <c r="E330" s="76"/>
      <c r="F330" s="76"/>
      <c r="G330" s="76"/>
      <c r="H330" s="76"/>
      <c r="I330" s="76"/>
      <c r="J330" s="76"/>
      <c r="K330" s="76"/>
      <c r="L330" s="76"/>
      <c r="M330" s="63">
        <f t="shared" ref="M330:N330" si="61">M322</f>
        <v>0.33316864610103175</v>
      </c>
      <c r="N330" s="63">
        <f t="shared" si="61"/>
        <v>0.32520042934300086</v>
      </c>
    </row>
    <row r="331" spans="1:14" customFormat="1" x14ac:dyDescent="0.25">
      <c r="A331" s="65" t="s">
        <v>568</v>
      </c>
      <c r="B331" s="76"/>
      <c r="C331" s="76"/>
      <c r="D331" s="76"/>
      <c r="E331" s="76"/>
      <c r="F331" s="76"/>
      <c r="G331" s="76"/>
      <c r="H331" s="76"/>
      <c r="I331" s="76"/>
      <c r="J331" s="76"/>
      <c r="K331" s="76"/>
      <c r="L331" s="76"/>
      <c r="M331" s="63">
        <f t="shared" ref="M331:N331" si="62">M323+M324</f>
        <v>0.54570528666832696</v>
      </c>
      <c r="N331" s="63">
        <f t="shared" si="62"/>
        <v>0.55433889354798527</v>
      </c>
    </row>
    <row r="332" spans="1:14" customFormat="1" x14ac:dyDescent="0.25">
      <c r="B332" s="76"/>
      <c r="C332" s="76"/>
      <c r="D332" s="76"/>
      <c r="E332" s="76"/>
      <c r="F332" s="76"/>
      <c r="G332" s="76"/>
      <c r="H332" s="76"/>
      <c r="I332" s="76"/>
      <c r="J332" s="76"/>
      <c r="K332" s="76"/>
      <c r="L332" s="76"/>
    </row>
    <row r="333" spans="1:14" customFormat="1" x14ac:dyDescent="0.25">
      <c r="A333" s="60" t="s">
        <v>374</v>
      </c>
      <c r="B333" s="76"/>
      <c r="C333" s="76"/>
      <c r="D333" s="76"/>
      <c r="E333" s="76"/>
      <c r="F333" s="76"/>
      <c r="G333" s="76"/>
      <c r="H333" s="76"/>
      <c r="I333" s="76"/>
      <c r="J333" s="76"/>
      <c r="K333" s="76"/>
      <c r="L333" s="76"/>
      <c r="M333" s="61">
        <f t="shared" ref="M333:N333" si="63">(1*M320+2*M321+3*M322+4*M323+5*M324)</f>
        <v>3.5271679679404015</v>
      </c>
      <c r="N333" s="61">
        <f t="shared" si="63"/>
        <v>3.5382329617739687</v>
      </c>
    </row>
    <row r="334" spans="1:14" customFormat="1" x14ac:dyDescent="0.25"/>
    <row r="335" spans="1:14" customFormat="1" x14ac:dyDescent="0.25">
      <c r="A335" s="71" t="s">
        <v>396</v>
      </c>
      <c r="B335" s="71" t="s">
        <v>397</v>
      </c>
    </row>
    <row r="336" spans="1:14" customFormat="1" x14ac:dyDescent="0.25">
      <c r="A336" s="71" t="s">
        <v>398</v>
      </c>
      <c r="B336" s="71" t="s">
        <v>588</v>
      </c>
    </row>
    <row r="337" spans="1:14" ht="17.100000000000001" customHeight="1" x14ac:dyDescent="0.25">
      <c r="A337" s="95"/>
      <c r="M337" s="86"/>
      <c r="N337" s="86"/>
    </row>
    <row r="338" spans="1:14" ht="20.100000000000001" customHeight="1" x14ac:dyDescent="0.25">
      <c r="A338" s="96" t="s">
        <v>556</v>
      </c>
      <c r="M338" s="75"/>
      <c r="N338" s="75"/>
    </row>
    <row r="339" spans="1:14" ht="15.95" customHeight="1" x14ac:dyDescent="0.25">
      <c r="M339" s="77"/>
      <c r="N339" s="78"/>
    </row>
    <row r="340" spans="1:14" ht="15.95" customHeight="1" x14ac:dyDescent="0.25">
      <c r="M340" s="79" t="s">
        <v>11</v>
      </c>
      <c r="N340" s="80" t="s">
        <v>12</v>
      </c>
    </row>
    <row r="341" spans="1:14" ht="17.100000000000001" customHeight="1" x14ac:dyDescent="0.25">
      <c r="A341" s="90" t="s">
        <v>185</v>
      </c>
      <c r="M341" s="81">
        <v>2.1994943953648285E-2</v>
      </c>
      <c r="N341" s="82">
        <v>2.9426594544431264E-2</v>
      </c>
    </row>
    <row r="342" spans="1:14" ht="17.100000000000001" customHeight="1" x14ac:dyDescent="0.25">
      <c r="A342" s="91" t="s">
        <v>186</v>
      </c>
      <c r="M342" s="81">
        <v>0.11251429629072758</v>
      </c>
      <c r="N342" s="82">
        <v>0.11035044266828369</v>
      </c>
    </row>
    <row r="343" spans="1:14" ht="17.100000000000001" customHeight="1" x14ac:dyDescent="0.25">
      <c r="A343" s="91" t="s">
        <v>77</v>
      </c>
      <c r="M343" s="81">
        <v>0.35063821701884429</v>
      </c>
      <c r="N343" s="82">
        <v>0.35042596074461818</v>
      </c>
    </row>
    <row r="344" spans="1:14" ht="17.100000000000001" customHeight="1" x14ac:dyDescent="0.25">
      <c r="A344" s="91" t="s">
        <v>187</v>
      </c>
      <c r="M344" s="81">
        <v>0.39117248332135318</v>
      </c>
      <c r="N344" s="82">
        <v>0.37187681083235452</v>
      </c>
    </row>
    <row r="345" spans="1:14" ht="17.100000000000001" customHeight="1" x14ac:dyDescent="0.25">
      <c r="A345" s="91" t="s">
        <v>188</v>
      </c>
      <c r="M345" s="81">
        <v>0.12368005941542655</v>
      </c>
      <c r="N345" s="82">
        <v>0.1379201912103124</v>
      </c>
    </row>
    <row r="346" spans="1:14" ht="17.100000000000001" customHeight="1" x14ac:dyDescent="0.25">
      <c r="A346" s="101" t="s">
        <v>248</v>
      </c>
      <c r="M346" s="102">
        <v>1</v>
      </c>
      <c r="N346" s="102">
        <v>1</v>
      </c>
    </row>
    <row r="347" spans="1:14" ht="17.100000000000001" customHeight="1" x14ac:dyDescent="0.25">
      <c r="A347" s="92" t="s">
        <v>249</v>
      </c>
      <c r="M347" s="83">
        <v>4500.0495316159522</v>
      </c>
      <c r="N347" s="84">
        <v>4499.9669926650804</v>
      </c>
    </row>
    <row r="348" spans="1:14" ht="17.100000000000001" customHeight="1" x14ac:dyDescent="0.25">
      <c r="A348" s="93" t="s">
        <v>250</v>
      </c>
      <c r="M348" s="83">
        <v>3843</v>
      </c>
      <c r="N348" s="84">
        <v>3681</v>
      </c>
    </row>
    <row r="349" spans="1:14" ht="12.95" customHeight="1" x14ac:dyDescent="0.25">
      <c r="A349" s="94"/>
      <c r="M349" s="85"/>
      <c r="N349" s="85"/>
    </row>
    <row r="350" spans="1:14" customFormat="1" x14ac:dyDescent="0.25">
      <c r="A350" s="62" t="s">
        <v>567</v>
      </c>
      <c r="B350" s="76"/>
      <c r="C350" s="76"/>
      <c r="D350" s="76"/>
      <c r="E350" s="76"/>
      <c r="F350" s="76"/>
      <c r="G350" s="76"/>
      <c r="H350" s="76"/>
      <c r="I350" s="76"/>
      <c r="J350" s="76"/>
      <c r="K350" s="76"/>
      <c r="L350" s="76"/>
      <c r="M350" s="63">
        <f t="shared" ref="M350:N350" si="64">M341+M342</f>
        <v>0.13450924024437586</v>
      </c>
      <c r="N350" s="63">
        <f t="shared" si="64"/>
        <v>0.13977703721271495</v>
      </c>
    </row>
    <row r="351" spans="1:14" customFormat="1" x14ac:dyDescent="0.25">
      <c r="A351" s="64" t="s">
        <v>377</v>
      </c>
      <c r="B351" s="76"/>
      <c r="C351" s="76"/>
      <c r="D351" s="76"/>
      <c r="E351" s="76"/>
      <c r="F351" s="76"/>
      <c r="G351" s="76"/>
      <c r="H351" s="76"/>
      <c r="I351" s="76"/>
      <c r="J351" s="76"/>
      <c r="K351" s="76"/>
      <c r="L351" s="76"/>
      <c r="M351" s="63">
        <f t="shared" ref="M351:N351" si="65">M343</f>
        <v>0.35063821701884429</v>
      </c>
      <c r="N351" s="63">
        <f t="shared" si="65"/>
        <v>0.35042596074461818</v>
      </c>
    </row>
    <row r="352" spans="1:14" customFormat="1" x14ac:dyDescent="0.25">
      <c r="A352" s="65" t="s">
        <v>568</v>
      </c>
      <c r="B352" s="76"/>
      <c r="C352" s="76"/>
      <c r="D352" s="76"/>
      <c r="E352" s="76"/>
      <c r="F352" s="76"/>
      <c r="G352" s="76"/>
      <c r="H352" s="76"/>
      <c r="I352" s="76"/>
      <c r="J352" s="76"/>
      <c r="K352" s="76"/>
      <c r="L352" s="76"/>
      <c r="M352" s="63">
        <f t="shared" ref="M352:N352" si="66">M344+M345</f>
        <v>0.51485254273677972</v>
      </c>
      <c r="N352" s="63">
        <f t="shared" si="66"/>
        <v>0.50979700204266698</v>
      </c>
    </row>
    <row r="353" spans="1:14" customFormat="1" x14ac:dyDescent="0.25">
      <c r="B353" s="76"/>
      <c r="C353" s="76"/>
      <c r="D353" s="76"/>
      <c r="E353" s="76"/>
      <c r="F353" s="76"/>
      <c r="G353" s="76"/>
      <c r="H353" s="76"/>
      <c r="I353" s="76"/>
      <c r="J353" s="76"/>
      <c r="K353" s="76"/>
      <c r="L353" s="76"/>
    </row>
    <row r="354" spans="1:14" customFormat="1" x14ac:dyDescent="0.25">
      <c r="A354" s="60" t="s">
        <v>374</v>
      </c>
      <c r="B354" s="76"/>
      <c r="C354" s="76"/>
      <c r="D354" s="76"/>
      <c r="E354" s="76"/>
      <c r="F354" s="76"/>
      <c r="G354" s="76"/>
      <c r="H354" s="76"/>
      <c r="I354" s="76"/>
      <c r="J354" s="76"/>
      <c r="K354" s="76"/>
      <c r="L354" s="76"/>
      <c r="M354" s="61">
        <f t="shared" ref="M354:N354" si="67">(1*M341+2*M342+3*M343+4*M344+5*M345)</f>
        <v>3.4820284179541821</v>
      </c>
      <c r="N354" s="61">
        <f t="shared" si="67"/>
        <v>3.4785135614958334</v>
      </c>
    </row>
    <row r="355" spans="1:14" customFormat="1" x14ac:dyDescent="0.25"/>
    <row r="356" spans="1:14" customFormat="1" x14ac:dyDescent="0.25">
      <c r="A356" s="71" t="s">
        <v>396</v>
      </c>
      <c r="B356" s="71" t="s">
        <v>397</v>
      </c>
    </row>
    <row r="357" spans="1:14" customFormat="1" x14ac:dyDescent="0.25">
      <c r="A357" s="71" t="s">
        <v>398</v>
      </c>
      <c r="B357" s="71" t="s">
        <v>589</v>
      </c>
    </row>
    <row r="358" spans="1:14" ht="17.100000000000001" customHeight="1" x14ac:dyDescent="0.25">
      <c r="A358" s="95"/>
      <c r="M358" s="86"/>
      <c r="N358" s="86"/>
    </row>
    <row r="359" spans="1:14" ht="20.100000000000001" customHeight="1" x14ac:dyDescent="0.25">
      <c r="A359" s="96" t="s">
        <v>557</v>
      </c>
      <c r="M359" s="75"/>
      <c r="N359" s="75"/>
    </row>
    <row r="360" spans="1:14" ht="15.95" customHeight="1" x14ac:dyDescent="0.25">
      <c r="M360" s="77"/>
      <c r="N360" s="78"/>
    </row>
    <row r="361" spans="1:14" ht="15.95" customHeight="1" x14ac:dyDescent="0.25">
      <c r="M361" s="79" t="s">
        <v>11</v>
      </c>
      <c r="N361" s="80" t="s">
        <v>12</v>
      </c>
    </row>
    <row r="362" spans="1:14" ht="17.100000000000001" customHeight="1" x14ac:dyDescent="0.25">
      <c r="A362" s="90" t="s">
        <v>185</v>
      </c>
      <c r="M362" s="81">
        <v>5.4908763299326716E-2</v>
      </c>
      <c r="N362" s="82">
        <v>6.7731819820465639E-2</v>
      </c>
    </row>
    <row r="363" spans="1:14" ht="17.100000000000001" customHeight="1" x14ac:dyDescent="0.25">
      <c r="A363" s="91" t="s">
        <v>186</v>
      </c>
      <c r="M363" s="81">
        <v>0.15981731452708559</v>
      </c>
      <c r="N363" s="82">
        <v>0.14759861047608785</v>
      </c>
    </row>
    <row r="364" spans="1:14" ht="17.100000000000001" customHeight="1" x14ac:dyDescent="0.25">
      <c r="A364" s="91" t="s">
        <v>77</v>
      </c>
      <c r="M364" s="81">
        <v>0.39839376735458032</v>
      </c>
      <c r="N364" s="82">
        <v>0.38584159677346447</v>
      </c>
    </row>
    <row r="365" spans="1:14" ht="17.100000000000001" customHeight="1" x14ac:dyDescent="0.25">
      <c r="A365" s="91" t="s">
        <v>187</v>
      </c>
      <c r="M365" s="81">
        <v>0.28574275646146124</v>
      </c>
      <c r="N365" s="82">
        <v>0.29334852496880437</v>
      </c>
    </row>
    <row r="366" spans="1:14" ht="17.100000000000001" customHeight="1" x14ac:dyDescent="0.25">
      <c r="A366" s="91" t="s">
        <v>188</v>
      </c>
      <c r="M366" s="81">
        <v>0.10113739835754618</v>
      </c>
      <c r="N366" s="82">
        <v>0.10547944796117774</v>
      </c>
    </row>
    <row r="367" spans="1:14" ht="17.100000000000001" customHeight="1" x14ac:dyDescent="0.25">
      <c r="A367" s="101" t="s">
        <v>248</v>
      </c>
      <c r="M367" s="102">
        <v>1</v>
      </c>
      <c r="N367" s="102">
        <v>1</v>
      </c>
    </row>
    <row r="368" spans="1:14" ht="17.100000000000001" customHeight="1" x14ac:dyDescent="0.25">
      <c r="A368" s="92" t="s">
        <v>249</v>
      </c>
      <c r="M368" s="83">
        <v>4500.0495316159358</v>
      </c>
      <c r="N368" s="84">
        <v>4499.9669926650658</v>
      </c>
    </row>
    <row r="369" spans="1:14" ht="17.100000000000001" customHeight="1" x14ac:dyDescent="0.25">
      <c r="A369" s="93" t="s">
        <v>250</v>
      </c>
      <c r="M369" s="83">
        <v>3843</v>
      </c>
      <c r="N369" s="84">
        <v>3681</v>
      </c>
    </row>
    <row r="370" spans="1:14" ht="12.95" customHeight="1" x14ac:dyDescent="0.25">
      <c r="A370" s="94"/>
      <c r="B370" s="85"/>
      <c r="C370" s="85"/>
      <c r="D370" s="88"/>
    </row>
    <row r="371" spans="1:14" customFormat="1" x14ac:dyDescent="0.25">
      <c r="A371" s="62" t="s">
        <v>567</v>
      </c>
      <c r="B371" s="76"/>
      <c r="C371" s="76"/>
      <c r="D371" s="76"/>
      <c r="E371" s="76"/>
      <c r="F371" s="76"/>
      <c r="G371" s="76"/>
      <c r="H371" s="76"/>
      <c r="I371" s="76"/>
      <c r="J371" s="76"/>
      <c r="K371" s="76"/>
      <c r="L371" s="76"/>
      <c r="M371" s="63">
        <f t="shared" ref="M371:N371" si="68">M362+M363</f>
        <v>0.21472607782641229</v>
      </c>
      <c r="N371" s="63">
        <f t="shared" si="68"/>
        <v>0.21533043029655349</v>
      </c>
    </row>
    <row r="372" spans="1:14" customFormat="1" x14ac:dyDescent="0.25">
      <c r="A372" s="64" t="s">
        <v>377</v>
      </c>
      <c r="B372" s="76"/>
      <c r="C372" s="76"/>
      <c r="D372" s="76"/>
      <c r="E372" s="76"/>
      <c r="F372" s="76"/>
      <c r="G372" s="76"/>
      <c r="H372" s="76"/>
      <c r="I372" s="76"/>
      <c r="J372" s="76"/>
      <c r="K372" s="76"/>
      <c r="L372" s="76"/>
      <c r="M372" s="63">
        <f t="shared" ref="M372:N372" si="69">M364</f>
        <v>0.39839376735458032</v>
      </c>
      <c r="N372" s="63">
        <f t="shared" si="69"/>
        <v>0.38584159677346447</v>
      </c>
    </row>
    <row r="373" spans="1:14" customFormat="1" x14ac:dyDescent="0.25">
      <c r="A373" s="65" t="s">
        <v>568</v>
      </c>
      <c r="B373" s="76"/>
      <c r="C373" s="76"/>
      <c r="D373" s="76"/>
      <c r="E373" s="76"/>
      <c r="F373" s="76"/>
      <c r="G373" s="76"/>
      <c r="H373" s="76"/>
      <c r="I373" s="76"/>
      <c r="J373" s="76"/>
      <c r="K373" s="76"/>
      <c r="L373" s="76"/>
      <c r="M373" s="63">
        <f t="shared" ref="M373:N373" si="70">M365+M366</f>
        <v>0.38688015481900739</v>
      </c>
      <c r="N373" s="63">
        <f t="shared" si="70"/>
        <v>0.39882797292998212</v>
      </c>
    </row>
    <row r="374" spans="1:14" customFormat="1" x14ac:dyDescent="0.25">
      <c r="B374" s="76"/>
      <c r="C374" s="76"/>
      <c r="D374" s="76"/>
      <c r="E374" s="76"/>
      <c r="F374" s="76"/>
      <c r="G374" s="76"/>
      <c r="H374" s="76"/>
      <c r="I374" s="76"/>
      <c r="J374" s="76"/>
      <c r="K374" s="76"/>
      <c r="L374" s="76"/>
    </row>
    <row r="375" spans="1:14" customFormat="1" x14ac:dyDescent="0.25">
      <c r="A375" s="60" t="s">
        <v>374</v>
      </c>
      <c r="B375" s="76"/>
      <c r="C375" s="76"/>
      <c r="D375" s="76"/>
      <c r="E375" s="76"/>
      <c r="F375" s="76"/>
      <c r="G375" s="76"/>
      <c r="H375" s="76"/>
      <c r="I375" s="76"/>
      <c r="J375" s="76"/>
      <c r="K375" s="76"/>
      <c r="L375" s="76"/>
      <c r="M375" s="61">
        <f t="shared" ref="M375:N375" si="71">(1*M362+2*M363+3*M364+4*M365+5*M366)</f>
        <v>3.2183827120508148</v>
      </c>
      <c r="N375" s="61">
        <f t="shared" si="71"/>
        <v>3.2212451707741407</v>
      </c>
    </row>
    <row r="376" spans="1:14" customFormat="1" x14ac:dyDescent="0.25"/>
    <row r="377" spans="1:14" customFormat="1" x14ac:dyDescent="0.25">
      <c r="A377" s="71" t="s">
        <v>396</v>
      </c>
      <c r="B377" s="71" t="s">
        <v>397</v>
      </c>
    </row>
    <row r="378" spans="1:14" customFormat="1" x14ac:dyDescent="0.25">
      <c r="A378" s="71" t="s">
        <v>398</v>
      </c>
      <c r="B378" s="71" t="s">
        <v>590</v>
      </c>
    </row>
    <row r="379" spans="1:14" ht="17.100000000000001" customHeight="1" x14ac:dyDescent="0.25">
      <c r="A379" s="95"/>
      <c r="B379" s="86"/>
      <c r="C379" s="86"/>
      <c r="D379" s="8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Toelichting</vt:lpstr>
      <vt:lpstr>Index_vragen</vt:lpstr>
      <vt:lpstr>FD_vragen</vt:lpstr>
      <vt:lpstr>Index_constructen</vt:lpstr>
      <vt:lpstr>FD_constructen</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Janneke J. de Jonge</cp:lastModifiedBy>
  <dcterms:created xsi:type="dcterms:W3CDTF">2011-08-01T14:22:18Z</dcterms:created>
  <dcterms:modified xsi:type="dcterms:W3CDTF">2023-08-29T09:59:18Z</dcterms:modified>
</cp:coreProperties>
</file>