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pc.belastingdienst.nl\edf\CD-IenS\ALGEMEEN_Onderzoek\0.1 Lopend werk\Z1700422001 Fiscale Monitor\FM 2022\Resultaten\nieuwe opmaak tabellen\"/>
    </mc:Choice>
  </mc:AlternateContent>
  <xr:revisionPtr revIDLastSave="0" documentId="8_{D73F43F3-4C17-4EA6-9252-803300290A71}" xr6:coauthVersionLast="47" xr6:coauthVersionMax="47" xr10:uidLastSave="{00000000-0000-0000-0000-000000000000}"/>
  <bookViews>
    <workbookView xWindow="-120" yWindow="-120" windowWidth="29040" windowHeight="15840" xr2:uid="{00000000-000D-0000-FFFF-FFFF00000000}"/>
  </bookViews>
  <sheets>
    <sheet name="Toelichting" sheetId="7" r:id="rId1"/>
    <sheet name="Index_Vragen" sheetId="4" r:id="rId2"/>
    <sheet name="Vragen" sheetId="1" r:id="rId3"/>
    <sheet name="Index_Constructen" sheetId="5" r:id="rId4"/>
    <sheet name="Constructen" sheetId="2" r:id="rId5"/>
  </sheets>
  <definedNames>
    <definedName name="_xlnm._FilterDatabase" localSheetId="3" hidden="1">Index_Constructen!$A$1:$A$15</definedName>
    <definedName name="_xlnm._FilterDatabase" localSheetId="1" hidden="1">Index_Vragen!$A$1:$A$214</definedName>
    <definedName name="_xlnm._FilterDatabase" localSheetId="2" hidden="1">Vragen!$A$2:$F$4140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5" l="1"/>
  <c r="A14" i="5"/>
  <c r="A13" i="5"/>
  <c r="A12" i="5"/>
  <c r="A11" i="5"/>
  <c r="A10" i="5"/>
  <c r="A9" i="5"/>
  <c r="A8" i="5"/>
  <c r="A7" i="5"/>
  <c r="A6" i="5"/>
  <c r="A5" i="5"/>
  <c r="A4" i="5"/>
  <c r="A3" i="5"/>
  <c r="A2" i="5"/>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B297" i="1" l="1"/>
  <c r="B298" i="1"/>
  <c r="B299" i="1"/>
  <c r="B339" i="1"/>
  <c r="B340" i="1"/>
  <c r="B341" i="1"/>
  <c r="B360" i="1"/>
  <c r="B361" i="1"/>
  <c r="B362" i="1"/>
  <c r="B381" i="1"/>
  <c r="B382" i="1"/>
  <c r="B383" i="1"/>
  <c r="B443" i="1"/>
  <c r="B444" i="1"/>
  <c r="B445" i="1"/>
  <c r="B479" i="1"/>
  <c r="B480" i="1"/>
  <c r="B481" i="1"/>
  <c r="B500" i="1"/>
  <c r="B501" i="1"/>
  <c r="B502" i="1"/>
  <c r="B521" i="1"/>
  <c r="B522" i="1"/>
  <c r="B523" i="1"/>
  <c r="B542" i="1"/>
  <c r="B543" i="1"/>
  <c r="B544" i="1"/>
  <c r="B563" i="1"/>
  <c r="B564" i="1"/>
  <c r="B565" i="1"/>
  <c r="B609" i="1"/>
  <c r="B610" i="1"/>
  <c r="B611" i="1"/>
  <c r="B630" i="1"/>
  <c r="B631" i="1"/>
  <c r="B632" i="1"/>
  <c r="B832" i="1"/>
  <c r="B833" i="1"/>
  <c r="B834" i="1"/>
  <c r="B875" i="1"/>
  <c r="B876" i="1"/>
  <c r="B877" i="1"/>
  <c r="B1019" i="1"/>
  <c r="B1020" i="1"/>
  <c r="B1021" i="1"/>
  <c r="B1904" i="1"/>
  <c r="B1905" i="1"/>
  <c r="B1906" i="1"/>
  <c r="B1927" i="1"/>
  <c r="B1928" i="1"/>
  <c r="B1929" i="1"/>
  <c r="B1948" i="1"/>
  <c r="B1949" i="1"/>
  <c r="B1950" i="1"/>
  <c r="B2078" i="1"/>
  <c r="B2079" i="1"/>
  <c r="B2080" i="1"/>
  <c r="B2099" i="1"/>
  <c r="B2100" i="1"/>
  <c r="B2101" i="1"/>
  <c r="B2237" i="1"/>
  <c r="B2238" i="1"/>
  <c r="B2239" i="1"/>
  <c r="B2424" i="1"/>
  <c r="B2425" i="1"/>
  <c r="B2426" i="1"/>
  <c r="B2445" i="1"/>
  <c r="B2446" i="1"/>
  <c r="B2447" i="1"/>
  <c r="B2466" i="1"/>
  <c r="B2467" i="1"/>
  <c r="B2468" i="1"/>
  <c r="B2487" i="1"/>
  <c r="B2488" i="1"/>
  <c r="B2489" i="1"/>
  <c r="B2508" i="1"/>
  <c r="B2509" i="1"/>
  <c r="B2510" i="1"/>
  <c r="B2529" i="1"/>
  <c r="B2530" i="1"/>
  <c r="B2531" i="1"/>
  <c r="B2550" i="1"/>
  <c r="B2551" i="1"/>
  <c r="B2552" i="1"/>
  <c r="B2571" i="1"/>
  <c r="B2572" i="1"/>
  <c r="B2573" i="1"/>
  <c r="B2605" i="1"/>
  <c r="B2606" i="1"/>
  <c r="B2607" i="1"/>
  <c r="B2626" i="1"/>
  <c r="B2627" i="1"/>
  <c r="B2628" i="1"/>
  <c r="B2647" i="1"/>
  <c r="B2648" i="1"/>
  <c r="B2649" i="1"/>
  <c r="B2689" i="1"/>
  <c r="B2690" i="1"/>
  <c r="B2691" i="1"/>
  <c r="B2731" i="1"/>
  <c r="B2732" i="1"/>
  <c r="B2733" i="1"/>
  <c r="B2794" i="1"/>
  <c r="B2795" i="1"/>
  <c r="B2796" i="1"/>
  <c r="B2815" i="1"/>
  <c r="B2816" i="1"/>
  <c r="B2817" i="1"/>
  <c r="B2857" i="1"/>
  <c r="B2858" i="1"/>
  <c r="B2859" i="1"/>
  <c r="B2878" i="1"/>
  <c r="B2879" i="1"/>
  <c r="B2880" i="1"/>
  <c r="B2899" i="1"/>
  <c r="B2900" i="1"/>
  <c r="B2901" i="1"/>
  <c r="B2920" i="1"/>
  <c r="B2921" i="1"/>
  <c r="B2922" i="1"/>
  <c r="B2941" i="1"/>
  <c r="B2942" i="1"/>
  <c r="B2943" i="1"/>
  <c r="B2962" i="1"/>
  <c r="B2963" i="1"/>
  <c r="B2964" i="1"/>
  <c r="B2983" i="1"/>
  <c r="B2984" i="1"/>
  <c r="B2985" i="1"/>
  <c r="B3004" i="1"/>
  <c r="B3005" i="1"/>
  <c r="B3006" i="1"/>
  <c r="B3025" i="1"/>
  <c r="B3026" i="1"/>
  <c r="B3027" i="1"/>
  <c r="B3046" i="1"/>
  <c r="B3047" i="1"/>
  <c r="B3048" i="1"/>
  <c r="B3067" i="1"/>
  <c r="B3068" i="1"/>
  <c r="B3069" i="1"/>
  <c r="B3088" i="1"/>
  <c r="B3089" i="1"/>
  <c r="B3090" i="1"/>
  <c r="B3109" i="1"/>
  <c r="B3110" i="1"/>
  <c r="B3111" i="1"/>
  <c r="B3130" i="1"/>
  <c r="B3131" i="1"/>
  <c r="B3132" i="1"/>
  <c r="B3151" i="1"/>
  <c r="B3152" i="1"/>
  <c r="B3153" i="1"/>
  <c r="B3172" i="1"/>
  <c r="B3173" i="1"/>
  <c r="B3174" i="1"/>
  <c r="B3193" i="1"/>
  <c r="B3194" i="1"/>
  <c r="B3195" i="1"/>
  <c r="B3214" i="1"/>
  <c r="B3215" i="1"/>
  <c r="B3216" i="1"/>
  <c r="B3235" i="1"/>
  <c r="B3236" i="1"/>
  <c r="B3237" i="1"/>
  <c r="B3256" i="1"/>
  <c r="B3257" i="1"/>
  <c r="B3258" i="1"/>
  <c r="B3277" i="1"/>
  <c r="B3278" i="1"/>
  <c r="B3279" i="1"/>
  <c r="B3298" i="1"/>
  <c r="B3299" i="1"/>
  <c r="B3300" i="1"/>
  <c r="B3319" i="1"/>
  <c r="B3320" i="1"/>
  <c r="B3321" i="1"/>
  <c r="B3340" i="1"/>
  <c r="B3341" i="1"/>
  <c r="B3342" i="1"/>
  <c r="B3361" i="1"/>
  <c r="B3362" i="1"/>
  <c r="B3363" i="1"/>
  <c r="B3382" i="1"/>
  <c r="B3383" i="1"/>
  <c r="B3384" i="1"/>
  <c r="B3403" i="1"/>
  <c r="B3404" i="1"/>
  <c r="B3405" i="1"/>
  <c r="B3424" i="1"/>
  <c r="B3425" i="1"/>
  <c r="B3426" i="1"/>
  <c r="B3445" i="1"/>
  <c r="B3446" i="1"/>
  <c r="B3447" i="1"/>
  <c r="B3466" i="1"/>
  <c r="B3467" i="1"/>
  <c r="B3468" i="1"/>
  <c r="B3487" i="1"/>
  <c r="B3488" i="1"/>
  <c r="B3489" i="1"/>
  <c r="B3508" i="1"/>
  <c r="B3509" i="1"/>
  <c r="B3510" i="1"/>
  <c r="B3529" i="1"/>
  <c r="B3530" i="1"/>
  <c r="B3531" i="1"/>
  <c r="B3550" i="1"/>
  <c r="B3551" i="1"/>
  <c r="B3552" i="1"/>
  <c r="B3571" i="1"/>
  <c r="B3572" i="1"/>
  <c r="B3573" i="1"/>
  <c r="B3592" i="1"/>
  <c r="B3593" i="1"/>
  <c r="B3594" i="1"/>
  <c r="B3613" i="1"/>
  <c r="B3614" i="1"/>
  <c r="B3615" i="1"/>
  <c r="B3634" i="1"/>
  <c r="B3635" i="1"/>
  <c r="B3636" i="1"/>
  <c r="B3655" i="1"/>
  <c r="B3656" i="1"/>
  <c r="B3657" i="1"/>
  <c r="B3676" i="1"/>
  <c r="B3677" i="1"/>
  <c r="B3678" i="1"/>
  <c r="B3697" i="1"/>
  <c r="B3698" i="1"/>
  <c r="B3699" i="1"/>
  <c r="B3718" i="1"/>
  <c r="B3719" i="1"/>
  <c r="B3720" i="1"/>
  <c r="B3739" i="1"/>
  <c r="B3740" i="1"/>
  <c r="B3741" i="1"/>
  <c r="B3760" i="1"/>
  <c r="B3761" i="1"/>
  <c r="B3762" i="1"/>
  <c r="B3781" i="1"/>
  <c r="B3782" i="1"/>
  <c r="B3783" i="1"/>
  <c r="B3802" i="1"/>
  <c r="B3803" i="1"/>
  <c r="B3804" i="1"/>
  <c r="B3823" i="1"/>
  <c r="B3824" i="1"/>
  <c r="B3825" i="1"/>
  <c r="B3844" i="1"/>
  <c r="B3845" i="1"/>
  <c r="B3846" i="1"/>
  <c r="B3865" i="1"/>
  <c r="B3866" i="1"/>
  <c r="B3867" i="1"/>
  <c r="B3886" i="1"/>
  <c r="B3887" i="1"/>
  <c r="B3888" i="1"/>
  <c r="B3907" i="1"/>
  <c r="B3908" i="1"/>
  <c r="B3909" i="1"/>
  <c r="B3928" i="1"/>
  <c r="B3929" i="1"/>
  <c r="B3930" i="1"/>
  <c r="B3949" i="1"/>
  <c r="B3950" i="1"/>
  <c r="B3951" i="1"/>
  <c r="F291" i="2"/>
  <c r="F289" i="2"/>
  <c r="F288" i="2"/>
  <c r="F287" i="2"/>
  <c r="F270" i="2"/>
  <c r="F268" i="2"/>
  <c r="F267" i="2"/>
  <c r="F266" i="2"/>
  <c r="F249" i="2"/>
  <c r="F247" i="2"/>
  <c r="F246" i="2"/>
  <c r="F245" i="2"/>
  <c r="F228" i="2"/>
  <c r="F226" i="2"/>
  <c r="F225" i="2"/>
  <c r="F224" i="2"/>
  <c r="F207" i="2"/>
  <c r="F205" i="2"/>
  <c r="F204" i="2"/>
  <c r="F203" i="2"/>
  <c r="F186" i="2"/>
  <c r="F184" i="2"/>
  <c r="F183" i="2"/>
  <c r="F182" i="2"/>
  <c r="F165" i="2"/>
  <c r="F163" i="2"/>
  <c r="F162" i="2"/>
  <c r="F161" i="2"/>
  <c r="F144" i="2"/>
  <c r="F142" i="2"/>
  <c r="F141" i="2"/>
  <c r="F140" i="2"/>
  <c r="F3970" i="1" l="1"/>
  <c r="F3971" i="1"/>
  <c r="F3972" i="1"/>
  <c r="F3949" i="1"/>
  <c r="F3950" i="1"/>
  <c r="F3951" i="1"/>
  <c r="F3928" i="1"/>
  <c r="F3929" i="1"/>
  <c r="F3930" i="1"/>
  <c r="F3907" i="1"/>
  <c r="F3908" i="1"/>
  <c r="F3909" i="1"/>
  <c r="F3886" i="1"/>
  <c r="F3887" i="1"/>
  <c r="F3888" i="1"/>
  <c r="F3865" i="1"/>
  <c r="F3866" i="1"/>
  <c r="F3867" i="1"/>
  <c r="F3844" i="1"/>
  <c r="F3845" i="1"/>
  <c r="F3846" i="1"/>
  <c r="F3823" i="1"/>
  <c r="F3824" i="1"/>
  <c r="F3825" i="1"/>
  <c r="F3802" i="1"/>
  <c r="F3803" i="1"/>
  <c r="F3804" i="1"/>
  <c r="F3781" i="1"/>
  <c r="F3782" i="1"/>
  <c r="F3783" i="1"/>
  <c r="F3760" i="1"/>
  <c r="F3761" i="1"/>
  <c r="F3762" i="1"/>
  <c r="F3739" i="1"/>
  <c r="F3740" i="1"/>
  <c r="F3741" i="1"/>
  <c r="F3718" i="1"/>
  <c r="F3719" i="1"/>
  <c r="F3720" i="1"/>
  <c r="F3676" i="1"/>
  <c r="F3677" i="1"/>
  <c r="F3678" i="1"/>
  <c r="F3697" i="1"/>
  <c r="F3698" i="1"/>
  <c r="F3699" i="1"/>
  <c r="F3655" i="1"/>
  <c r="F3656" i="1"/>
  <c r="F3657" i="1"/>
  <c r="F3634" i="1"/>
  <c r="F3635" i="1"/>
  <c r="F3636" i="1"/>
  <c r="F3613" i="1"/>
  <c r="F3614" i="1"/>
  <c r="F3615" i="1"/>
  <c r="F3592" i="1"/>
  <c r="F3593" i="1"/>
  <c r="F3594" i="1"/>
  <c r="F3571" i="1"/>
  <c r="F3572" i="1"/>
  <c r="F3573" i="1"/>
  <c r="F3550" i="1"/>
  <c r="F3551" i="1"/>
  <c r="F3552" i="1"/>
  <c r="F3529" i="1"/>
  <c r="F3530" i="1"/>
  <c r="F3531" i="1"/>
  <c r="F3508" i="1"/>
  <c r="F3509" i="1"/>
  <c r="F3510" i="1"/>
  <c r="F3487" i="1"/>
  <c r="F3488" i="1"/>
  <c r="F3489" i="1"/>
  <c r="F3466" i="1"/>
  <c r="F3467" i="1"/>
  <c r="F3468" i="1"/>
  <c r="F3445" i="1"/>
  <c r="F3446" i="1"/>
  <c r="F3447" i="1"/>
  <c r="F3424" i="1"/>
  <c r="F3425" i="1"/>
  <c r="F3426" i="1"/>
  <c r="F3382" i="1"/>
  <c r="F3383" i="1"/>
  <c r="F3384" i="1"/>
  <c r="F3403" i="1"/>
  <c r="F3404" i="1"/>
  <c r="F3405" i="1"/>
  <c r="F3361" i="1"/>
  <c r="F3362" i="1"/>
  <c r="F3363" i="1"/>
  <c r="F3340" i="1"/>
  <c r="F3341" i="1"/>
  <c r="F3342" i="1"/>
  <c r="F3319" i="1"/>
  <c r="F3320" i="1"/>
  <c r="F3321" i="1"/>
  <c r="F3298" i="1"/>
  <c r="F3299" i="1"/>
  <c r="F3300" i="1"/>
  <c r="F3277" i="1"/>
  <c r="F3278" i="1"/>
  <c r="F3279" i="1"/>
  <c r="F3256" i="1"/>
  <c r="F3257" i="1"/>
  <c r="F3258" i="1"/>
  <c r="F3235" i="1"/>
  <c r="F3236" i="1"/>
  <c r="F3237" i="1"/>
  <c r="F3214" i="1"/>
  <c r="F3215" i="1"/>
  <c r="F3216" i="1"/>
  <c r="F3193" i="1"/>
  <c r="F3194" i="1"/>
  <c r="F3195" i="1"/>
  <c r="F3172" i="1"/>
  <c r="F3173" i="1"/>
  <c r="F3174" i="1"/>
  <c r="F3151" i="1"/>
  <c r="F3152" i="1"/>
  <c r="F3153" i="1"/>
  <c r="F3130" i="1"/>
  <c r="F3131" i="1"/>
  <c r="F3132" i="1"/>
  <c r="F3109" i="1"/>
  <c r="F3110" i="1"/>
  <c r="F3111" i="1"/>
  <c r="F3088" i="1"/>
  <c r="F3089" i="1"/>
  <c r="F3090" i="1"/>
  <c r="F3067" i="1"/>
  <c r="F3068" i="1"/>
  <c r="F3069" i="1"/>
  <c r="F3046" i="1"/>
  <c r="F3047" i="1"/>
  <c r="F3048" i="1"/>
  <c r="F3025" i="1"/>
  <c r="F3026" i="1"/>
  <c r="F3027" i="1"/>
  <c r="F3004" i="1"/>
  <c r="F3005" i="1"/>
  <c r="F3006" i="1"/>
  <c r="F2983" i="1"/>
  <c r="F2984" i="1"/>
  <c r="F2985" i="1"/>
  <c r="F2962" i="1"/>
  <c r="F2963" i="1"/>
  <c r="F2964" i="1"/>
  <c r="F2941" i="1"/>
  <c r="F2942" i="1"/>
  <c r="F2943" i="1"/>
  <c r="F2920" i="1"/>
  <c r="F2921" i="1"/>
  <c r="F2922" i="1"/>
  <c r="F2899" i="1"/>
  <c r="F2900" i="1"/>
  <c r="F2901" i="1"/>
  <c r="F2878" i="1"/>
  <c r="F2879" i="1"/>
  <c r="F2880" i="1"/>
  <c r="F2857" i="1"/>
  <c r="F2858" i="1"/>
  <c r="F2859" i="1"/>
  <c r="F2815" i="1"/>
  <c r="F2816" i="1"/>
  <c r="F2817" i="1"/>
  <c r="F2794" i="1"/>
  <c r="F2795" i="1"/>
  <c r="F2796" i="1"/>
  <c r="F2773" i="1"/>
  <c r="F2774" i="1"/>
  <c r="F2775" i="1"/>
  <c r="F2731" i="1"/>
  <c r="F2732" i="1"/>
  <c r="F2733" i="1"/>
  <c r="F2689" i="1"/>
  <c r="F2690" i="1"/>
  <c r="F2691" i="1"/>
  <c r="F2668" i="1"/>
  <c r="F2669" i="1"/>
  <c r="F2670" i="1"/>
  <c r="F2647" i="1"/>
  <c r="F2648" i="1"/>
  <c r="F2649" i="1"/>
  <c r="F2626" i="1"/>
  <c r="F2627" i="1"/>
  <c r="F2628" i="1"/>
  <c r="F2605" i="1"/>
  <c r="F2606" i="1"/>
  <c r="F2607" i="1"/>
  <c r="F2571" i="1"/>
  <c r="F2572" i="1"/>
  <c r="F2573" i="1"/>
  <c r="F2508" i="1"/>
  <c r="F2509" i="1"/>
  <c r="F2510" i="1"/>
  <c r="F2529" i="1"/>
  <c r="F2530" i="1"/>
  <c r="F2531" i="1"/>
  <c r="F2550" i="1"/>
  <c r="F2551" i="1"/>
  <c r="F2552" i="1"/>
  <c r="F2487" i="1"/>
  <c r="F2488" i="1"/>
  <c r="F2489" i="1"/>
  <c r="F2466" i="1"/>
  <c r="F2467" i="1"/>
  <c r="F2468" i="1"/>
  <c r="F2445" i="1"/>
  <c r="F2446" i="1"/>
  <c r="F2447" i="1"/>
  <c r="F2424" i="1"/>
  <c r="F2425" i="1"/>
  <c r="F2426" i="1"/>
  <c r="F2353" i="1"/>
  <c r="F2352" i="1"/>
  <c r="F2351" i="1"/>
  <c r="F2237" i="1"/>
  <c r="F2238" i="1"/>
  <c r="F2239" i="1"/>
  <c r="F2190" i="1"/>
  <c r="F2191" i="1"/>
  <c r="F2192" i="1"/>
  <c r="F2169" i="1"/>
  <c r="F2170" i="1"/>
  <c r="F2171" i="1"/>
  <c r="F2148" i="1"/>
  <c r="F2149" i="1"/>
  <c r="F2150" i="1"/>
  <c r="F2099" i="1"/>
  <c r="F2100" i="1"/>
  <c r="F2101" i="1"/>
  <c r="F2078" i="1"/>
  <c r="F2079" i="1"/>
  <c r="F2080" i="1"/>
  <c r="F2028" i="1"/>
  <c r="F2029" i="1"/>
  <c r="F2030" i="1"/>
  <c r="F2007" i="1"/>
  <c r="F2008" i="1"/>
  <c r="F2009" i="1"/>
  <c r="F1927" i="1"/>
  <c r="F1928" i="1"/>
  <c r="F1929" i="1"/>
  <c r="F1477" i="1"/>
  <c r="F1478" i="1"/>
  <c r="F1479" i="1"/>
  <c r="F1172" i="1"/>
  <c r="F1173" i="1"/>
  <c r="F1174" i="1"/>
  <c r="F1019" i="1"/>
  <c r="F1020" i="1"/>
  <c r="F1021" i="1"/>
  <c r="F875" i="1"/>
  <c r="F876" i="1"/>
  <c r="F877" i="1"/>
  <c r="F832" i="1"/>
  <c r="F833" i="1"/>
  <c r="F834" i="1"/>
  <c r="F632" i="1"/>
  <c r="F631" i="1"/>
  <c r="F630" i="1"/>
  <c r="F611" i="1"/>
  <c r="F610" i="1"/>
  <c r="F609" i="1"/>
  <c r="F2330" i="1"/>
  <c r="F2329" i="1"/>
  <c r="F2328" i="1"/>
  <c r="F1906" i="1"/>
  <c r="F1905" i="1"/>
  <c r="F1904" i="1"/>
  <c r="F1116" i="1"/>
  <c r="F1117" i="1"/>
  <c r="F1118" i="1"/>
  <c r="F1091" i="1"/>
  <c r="F1092" i="1"/>
  <c r="F1093" i="1"/>
  <c r="F585" i="1"/>
  <c r="F586" i="1"/>
  <c r="F587" i="1"/>
  <c r="F588" i="1"/>
  <c r="C2773" i="1" l="1"/>
  <c r="C2774" i="1"/>
  <c r="C2775" i="1"/>
  <c r="B291" i="2" l="1"/>
  <c r="B289" i="2"/>
  <c r="B288" i="2"/>
  <c r="B287" i="2"/>
  <c r="B270" i="2"/>
  <c r="B268" i="2"/>
  <c r="B267" i="2"/>
  <c r="B266" i="2"/>
  <c r="B249" i="2"/>
  <c r="B247" i="2"/>
  <c r="B246" i="2"/>
  <c r="B245" i="2"/>
  <c r="B228" i="2"/>
  <c r="B226" i="2"/>
  <c r="B225" i="2"/>
  <c r="B224" i="2"/>
  <c r="B207" i="2"/>
  <c r="B205" i="2"/>
  <c r="B204" i="2"/>
  <c r="B203" i="2"/>
  <c r="B186" i="2"/>
  <c r="B184" i="2"/>
  <c r="B183" i="2"/>
  <c r="B182" i="2"/>
  <c r="B165" i="2"/>
  <c r="B163" i="2"/>
  <c r="B162" i="2"/>
  <c r="B161" i="2"/>
  <c r="B144" i="2"/>
  <c r="B142" i="2"/>
  <c r="B141" i="2"/>
  <c r="B140" i="2"/>
  <c r="C60" i="2"/>
  <c r="C58" i="2"/>
  <c r="C57" i="2"/>
  <c r="C56" i="2"/>
  <c r="C144" i="2"/>
  <c r="C142" i="2"/>
  <c r="C141" i="2"/>
  <c r="C140" i="2"/>
  <c r="C291" i="2"/>
  <c r="C289" i="2"/>
  <c r="C288" i="2"/>
  <c r="C287" i="2"/>
  <c r="C270" i="2"/>
  <c r="C268" i="2"/>
  <c r="C267" i="2"/>
  <c r="C266" i="2"/>
  <c r="C249" i="2"/>
  <c r="C247" i="2"/>
  <c r="C246" i="2"/>
  <c r="C245" i="2"/>
  <c r="C228" i="2"/>
  <c r="C226" i="2"/>
  <c r="C225" i="2"/>
  <c r="C224" i="2"/>
  <c r="C207" i="2"/>
  <c r="C205" i="2"/>
  <c r="C204" i="2"/>
  <c r="C203" i="2"/>
  <c r="C186" i="2"/>
  <c r="C184" i="2"/>
  <c r="C183" i="2"/>
  <c r="C182" i="2"/>
  <c r="C165" i="2"/>
  <c r="C163" i="2"/>
  <c r="C162" i="2"/>
  <c r="C161" i="2"/>
  <c r="C39" i="2"/>
  <c r="C37" i="2"/>
  <c r="C36" i="2"/>
  <c r="C35" i="2"/>
  <c r="D291" i="2" l="1"/>
  <c r="D289" i="2"/>
  <c r="D288" i="2"/>
  <c r="D287" i="2"/>
  <c r="D270" i="2"/>
  <c r="D268" i="2"/>
  <c r="D267" i="2"/>
  <c r="D266" i="2"/>
  <c r="D249" i="2"/>
  <c r="D247" i="2"/>
  <c r="D246" i="2"/>
  <c r="D245" i="2"/>
  <c r="D228" i="2"/>
  <c r="D226" i="2"/>
  <c r="D225" i="2"/>
  <c r="D224" i="2"/>
  <c r="D207" i="2"/>
  <c r="D205" i="2"/>
  <c r="D204" i="2"/>
  <c r="D203" i="2"/>
  <c r="D186" i="2"/>
  <c r="D184" i="2"/>
  <c r="D183" i="2"/>
  <c r="D182" i="2"/>
  <c r="D165" i="2"/>
  <c r="D163" i="2"/>
  <c r="D162" i="2"/>
  <c r="D161" i="2"/>
  <c r="D144" i="2"/>
  <c r="D142" i="2"/>
  <c r="D141" i="2"/>
  <c r="D140" i="2"/>
  <c r="E291" i="2"/>
  <c r="E289" i="2"/>
  <c r="E288" i="2"/>
  <c r="E287" i="2"/>
  <c r="E270" i="2"/>
  <c r="E268" i="2"/>
  <c r="E267" i="2"/>
  <c r="E266" i="2"/>
  <c r="E249" i="2"/>
  <c r="E247" i="2"/>
  <c r="E246" i="2"/>
  <c r="E245" i="2"/>
  <c r="E228" i="2"/>
  <c r="E226" i="2"/>
  <c r="E225" i="2"/>
  <c r="E224" i="2"/>
  <c r="E207" i="2"/>
  <c r="E205" i="2"/>
  <c r="E204" i="2"/>
  <c r="E203" i="2"/>
  <c r="E186" i="2"/>
  <c r="E184" i="2"/>
  <c r="E183" i="2"/>
  <c r="E182" i="2"/>
  <c r="E165" i="2"/>
  <c r="E163" i="2"/>
  <c r="E162" i="2"/>
  <c r="E161" i="2"/>
  <c r="E144" i="2"/>
  <c r="E142" i="2"/>
  <c r="E141" i="2"/>
  <c r="E140" i="2"/>
  <c r="E123" i="2"/>
  <c r="E121" i="2"/>
  <c r="E120" i="2"/>
  <c r="E119" i="2"/>
  <c r="E102" i="2"/>
  <c r="E100" i="2"/>
  <c r="E99" i="2"/>
  <c r="E98" i="2"/>
  <c r="E81" i="2"/>
  <c r="E79" i="2"/>
  <c r="E78" i="2"/>
  <c r="E77" i="2"/>
  <c r="E18" i="2"/>
  <c r="E16" i="2"/>
  <c r="E15" i="2"/>
  <c r="E14" i="2"/>
  <c r="D3972" i="1" l="1"/>
  <c r="D3971" i="1"/>
  <c r="D3970" i="1"/>
  <c r="D3951" i="1"/>
  <c r="D3950" i="1"/>
  <c r="D3949" i="1"/>
  <c r="D3930" i="1"/>
  <c r="D3929" i="1"/>
  <c r="D3928" i="1"/>
  <c r="D3909" i="1"/>
  <c r="D3908" i="1"/>
  <c r="D3907" i="1"/>
  <c r="D3888" i="1"/>
  <c r="D3887" i="1"/>
  <c r="D3886" i="1"/>
  <c r="D3867" i="1"/>
  <c r="D3866" i="1"/>
  <c r="D3865" i="1"/>
  <c r="D3846" i="1"/>
  <c r="D3845" i="1"/>
  <c r="D3844" i="1"/>
  <c r="D3825" i="1"/>
  <c r="D3824" i="1"/>
  <c r="D3823" i="1"/>
  <c r="D3804" i="1"/>
  <c r="D3803" i="1"/>
  <c r="D3802" i="1"/>
  <c r="D3783" i="1"/>
  <c r="D3782" i="1"/>
  <c r="D3781" i="1"/>
  <c r="D3762" i="1"/>
  <c r="D3761" i="1"/>
  <c r="D3760" i="1"/>
  <c r="D3741" i="1"/>
  <c r="D3740" i="1"/>
  <c r="D3739" i="1"/>
  <c r="D3720" i="1"/>
  <c r="D3719" i="1"/>
  <c r="D3718" i="1"/>
  <c r="D3699" i="1"/>
  <c r="D3698" i="1"/>
  <c r="D3697" i="1"/>
  <c r="D3678" i="1"/>
  <c r="D3677" i="1"/>
  <c r="D3676" i="1"/>
  <c r="D3657" i="1"/>
  <c r="D3656" i="1"/>
  <c r="D3655" i="1"/>
  <c r="D3636" i="1"/>
  <c r="D3635" i="1"/>
  <c r="D3634" i="1"/>
  <c r="D3615" i="1"/>
  <c r="D3614" i="1"/>
  <c r="D3613" i="1"/>
  <c r="D3594" i="1"/>
  <c r="D3593" i="1"/>
  <c r="D3592" i="1"/>
  <c r="D3573" i="1"/>
  <c r="D3572" i="1"/>
  <c r="D3571" i="1"/>
  <c r="D3552" i="1"/>
  <c r="D3551" i="1"/>
  <c r="D3550" i="1"/>
  <c r="D3531" i="1"/>
  <c r="D3530" i="1"/>
  <c r="D3529" i="1"/>
  <c r="D3510" i="1"/>
  <c r="D3509" i="1"/>
  <c r="D3508" i="1"/>
  <c r="D3489" i="1"/>
  <c r="D3488" i="1"/>
  <c r="D3487" i="1"/>
  <c r="D3468" i="1"/>
  <c r="D3467" i="1"/>
  <c r="D3466" i="1"/>
  <c r="D3447" i="1"/>
  <c r="D3446" i="1"/>
  <c r="D3445" i="1"/>
  <c r="D3426" i="1"/>
  <c r="D3425" i="1"/>
  <c r="D3424" i="1"/>
  <c r="D3405" i="1"/>
  <c r="D3404" i="1"/>
  <c r="D3403" i="1"/>
  <c r="D3384" i="1"/>
  <c r="D3383" i="1"/>
  <c r="D3382" i="1"/>
  <c r="D3363" i="1"/>
  <c r="D3362" i="1"/>
  <c r="D3361" i="1"/>
  <c r="D3342" i="1"/>
  <c r="D3341" i="1"/>
  <c r="D3340" i="1"/>
  <c r="D3321" i="1"/>
  <c r="D3320" i="1"/>
  <c r="D3319" i="1"/>
  <c r="D3300" i="1"/>
  <c r="D3299" i="1"/>
  <c r="D3298" i="1"/>
  <c r="D3279" i="1"/>
  <c r="D3278" i="1"/>
  <c r="D3277" i="1"/>
  <c r="D3258" i="1"/>
  <c r="D3257" i="1"/>
  <c r="D3256" i="1"/>
  <c r="D3237" i="1"/>
  <c r="D3236" i="1"/>
  <c r="D3235" i="1"/>
  <c r="D3216" i="1"/>
  <c r="D3215" i="1"/>
  <c r="D3214" i="1"/>
  <c r="D3195" i="1"/>
  <c r="D3194" i="1"/>
  <c r="D3193" i="1"/>
  <c r="D3174" i="1"/>
  <c r="D3173" i="1"/>
  <c r="D3172" i="1"/>
  <c r="D3153" i="1"/>
  <c r="D3152" i="1"/>
  <c r="D3151" i="1"/>
  <c r="D3132" i="1"/>
  <c r="D3131" i="1"/>
  <c r="D3130" i="1"/>
  <c r="D3111" i="1"/>
  <c r="D3110" i="1"/>
  <c r="D3109" i="1"/>
  <c r="D3090" i="1"/>
  <c r="D3089" i="1"/>
  <c r="D3088" i="1"/>
  <c r="D3069" i="1"/>
  <c r="D3068" i="1"/>
  <c r="D3067" i="1"/>
  <c r="D3048" i="1"/>
  <c r="D3047" i="1"/>
  <c r="D3046" i="1"/>
  <c r="D3027" i="1"/>
  <c r="D3026" i="1"/>
  <c r="D3025" i="1"/>
  <c r="D3006" i="1"/>
  <c r="D3005" i="1"/>
  <c r="D3004" i="1"/>
  <c r="D2985" i="1"/>
  <c r="D2984" i="1"/>
  <c r="D2983" i="1"/>
  <c r="D2964" i="1"/>
  <c r="D2963" i="1"/>
  <c r="D2962" i="1"/>
  <c r="D2943" i="1"/>
  <c r="D2942" i="1"/>
  <c r="D2941" i="1"/>
  <c r="D2922" i="1"/>
  <c r="D2921" i="1"/>
  <c r="D2920" i="1"/>
  <c r="D2901" i="1"/>
  <c r="D2900" i="1"/>
  <c r="D2899" i="1"/>
  <c r="D2880" i="1"/>
  <c r="D2879" i="1"/>
  <c r="D2878" i="1"/>
  <c r="D2859" i="1"/>
  <c r="D2858" i="1"/>
  <c r="D2857" i="1"/>
  <c r="D2817" i="1"/>
  <c r="D2816" i="1"/>
  <c r="D2815" i="1"/>
  <c r="D2796" i="1"/>
  <c r="D2795" i="1"/>
  <c r="D2794" i="1"/>
  <c r="D2775" i="1"/>
  <c r="D2774" i="1"/>
  <c r="D2773" i="1"/>
  <c r="D2733" i="1"/>
  <c r="D2732" i="1"/>
  <c r="D2731" i="1"/>
  <c r="D2691" i="1"/>
  <c r="D2690" i="1"/>
  <c r="D2689" i="1"/>
  <c r="D2670" i="1"/>
  <c r="D2669" i="1"/>
  <c r="D2668" i="1"/>
  <c r="D2649" i="1"/>
  <c r="D2648" i="1"/>
  <c r="D2647" i="1"/>
  <c r="D2628" i="1"/>
  <c r="D2627" i="1"/>
  <c r="D2626" i="1"/>
  <c r="D2607" i="1"/>
  <c r="D2606" i="1"/>
  <c r="D2605" i="1"/>
  <c r="D2573" i="1"/>
  <c r="D2572" i="1"/>
  <c r="D2571" i="1"/>
  <c r="D2552" i="1"/>
  <c r="D2551" i="1"/>
  <c r="D2550" i="1"/>
  <c r="D2531" i="1"/>
  <c r="D2530" i="1"/>
  <c r="D2529" i="1"/>
  <c r="D2510" i="1"/>
  <c r="D2509" i="1"/>
  <c r="D2508" i="1"/>
  <c r="D2489" i="1"/>
  <c r="D2488" i="1"/>
  <c r="D2487" i="1"/>
  <c r="D2468" i="1"/>
  <c r="D2467" i="1"/>
  <c r="D2466" i="1"/>
  <c r="D2447" i="1"/>
  <c r="D2446" i="1"/>
  <c r="D2445" i="1"/>
  <c r="D2426" i="1"/>
  <c r="D2425" i="1"/>
  <c r="D2424" i="1"/>
  <c r="D2239" i="1"/>
  <c r="D2238" i="1"/>
  <c r="D2237" i="1"/>
  <c r="D2192" i="1"/>
  <c r="D2191" i="1"/>
  <c r="D2190" i="1"/>
  <c r="D2171" i="1"/>
  <c r="D2170" i="1"/>
  <c r="D2169" i="1"/>
  <c r="D2150" i="1"/>
  <c r="D2149" i="1"/>
  <c r="D2148" i="1"/>
  <c r="D2101" i="1"/>
  <c r="D2100" i="1"/>
  <c r="D2099" i="1"/>
  <c r="D2080" i="1"/>
  <c r="D2079" i="1"/>
  <c r="D2078" i="1"/>
  <c r="D2030" i="1"/>
  <c r="D2029" i="1"/>
  <c r="D2028" i="1"/>
  <c r="D2009" i="1"/>
  <c r="D2008" i="1"/>
  <c r="D2007" i="1"/>
  <c r="D1929" i="1"/>
  <c r="D1928" i="1"/>
  <c r="D1927" i="1"/>
  <c r="D1479" i="1"/>
  <c r="D1478" i="1"/>
  <c r="D1477" i="1"/>
  <c r="D1277" i="1"/>
  <c r="D1276" i="1"/>
  <c r="D1275" i="1"/>
  <c r="D1244" i="1"/>
  <c r="D1243" i="1"/>
  <c r="D1242" i="1"/>
  <c r="D1211" i="1"/>
  <c r="D1210" i="1"/>
  <c r="D1209" i="1"/>
  <c r="D1174" i="1"/>
  <c r="D1173" i="1"/>
  <c r="D1172" i="1"/>
  <c r="D1118" i="1"/>
  <c r="D1117" i="1"/>
  <c r="D1116" i="1"/>
  <c r="D1093" i="1"/>
  <c r="D1092" i="1"/>
  <c r="D1091" i="1"/>
  <c r="D1021" i="1"/>
  <c r="D1020" i="1"/>
  <c r="D1019" i="1"/>
  <c r="D877" i="1"/>
  <c r="D876" i="1"/>
  <c r="D875" i="1"/>
  <c r="D834" i="1"/>
  <c r="D833" i="1"/>
  <c r="D832" i="1"/>
  <c r="D588" i="1"/>
  <c r="D587" i="1"/>
  <c r="D586" i="1"/>
  <c r="D585" i="1"/>
  <c r="B320" i="1" l="1"/>
  <c r="B319" i="1"/>
  <c r="B318" i="1"/>
  <c r="B278" i="1"/>
  <c r="B277" i="1"/>
  <c r="B276" i="1"/>
  <c r="B257" i="1"/>
  <c r="B256" i="1"/>
  <c r="B255" i="1"/>
  <c r="B236" i="1"/>
  <c r="B235" i="1"/>
  <c r="B234" i="1"/>
  <c r="B215" i="1"/>
  <c r="B214" i="1"/>
  <c r="B213" i="1"/>
  <c r="B194" i="1"/>
  <c r="B193" i="1"/>
  <c r="B192" i="1"/>
  <c r="E3487" i="1" l="1"/>
  <c r="C3972" i="1"/>
  <c r="C3971" i="1"/>
  <c r="C3970" i="1"/>
  <c r="C3951" i="1"/>
  <c r="C3950" i="1"/>
  <c r="C3949" i="1"/>
  <c r="C3930" i="1"/>
  <c r="C3929" i="1"/>
  <c r="C3928" i="1"/>
  <c r="C3909" i="1"/>
  <c r="C3908" i="1"/>
  <c r="C3907" i="1"/>
  <c r="C3888" i="1"/>
  <c r="C3887" i="1"/>
  <c r="C3886" i="1"/>
  <c r="C3867" i="1"/>
  <c r="C3866" i="1"/>
  <c r="C3865" i="1"/>
  <c r="C3846" i="1"/>
  <c r="C3845" i="1"/>
  <c r="C3844" i="1"/>
  <c r="C3825" i="1"/>
  <c r="C3824" i="1"/>
  <c r="C3823" i="1"/>
  <c r="C3804" i="1"/>
  <c r="C3803" i="1"/>
  <c r="C3802" i="1"/>
  <c r="C3783" i="1"/>
  <c r="C3782" i="1"/>
  <c r="C3781" i="1"/>
  <c r="C3762" i="1"/>
  <c r="C3761" i="1"/>
  <c r="C3760" i="1"/>
  <c r="C3741" i="1"/>
  <c r="C3740" i="1"/>
  <c r="C3739" i="1"/>
  <c r="C3720" i="1"/>
  <c r="C3719" i="1"/>
  <c r="C3718" i="1"/>
  <c r="C3699" i="1"/>
  <c r="C3698" i="1"/>
  <c r="C3697" i="1"/>
  <c r="C3678" i="1"/>
  <c r="C3677" i="1"/>
  <c r="C3676" i="1"/>
  <c r="C3657" i="1"/>
  <c r="C3656" i="1"/>
  <c r="C3655" i="1"/>
  <c r="C3636" i="1"/>
  <c r="C3635" i="1"/>
  <c r="C3634" i="1"/>
  <c r="C3615" i="1"/>
  <c r="C3614" i="1"/>
  <c r="C3613" i="1"/>
  <c r="C3594" i="1"/>
  <c r="C3593" i="1"/>
  <c r="C3592" i="1"/>
  <c r="C3573" i="1"/>
  <c r="C3572" i="1"/>
  <c r="C3571" i="1"/>
  <c r="C3552" i="1"/>
  <c r="C3551" i="1"/>
  <c r="C3550" i="1"/>
  <c r="C3531" i="1"/>
  <c r="C3530" i="1"/>
  <c r="C3529" i="1"/>
  <c r="C3510" i="1"/>
  <c r="C3509" i="1"/>
  <c r="C3508" i="1"/>
  <c r="C3489" i="1"/>
  <c r="C3488" i="1"/>
  <c r="C3487" i="1"/>
  <c r="C3468" i="1"/>
  <c r="C3467" i="1"/>
  <c r="C3466" i="1"/>
  <c r="C3447" i="1"/>
  <c r="C3446" i="1"/>
  <c r="C3445" i="1"/>
  <c r="C3426" i="1"/>
  <c r="C3425" i="1"/>
  <c r="C3424" i="1"/>
  <c r="C3405" i="1"/>
  <c r="C3404" i="1"/>
  <c r="C3403" i="1"/>
  <c r="C3384" i="1"/>
  <c r="C3383" i="1"/>
  <c r="C3382" i="1"/>
  <c r="C3363" i="1"/>
  <c r="C3362" i="1"/>
  <c r="C3361" i="1"/>
  <c r="C3342" i="1"/>
  <c r="C3341" i="1"/>
  <c r="C3340" i="1"/>
  <c r="C3321" i="1"/>
  <c r="C3320" i="1"/>
  <c r="C3319" i="1"/>
  <c r="C3300" i="1"/>
  <c r="C3299" i="1"/>
  <c r="C3298" i="1"/>
  <c r="C3279" i="1"/>
  <c r="C3278" i="1"/>
  <c r="C3277" i="1"/>
  <c r="C3258" i="1"/>
  <c r="C3257" i="1"/>
  <c r="C3256" i="1"/>
  <c r="C3237" i="1"/>
  <c r="C3236" i="1"/>
  <c r="C3235" i="1"/>
  <c r="C3216" i="1"/>
  <c r="C3215" i="1"/>
  <c r="C3214" i="1"/>
  <c r="C3195" i="1"/>
  <c r="C3194" i="1"/>
  <c r="C3193" i="1"/>
  <c r="C3174" i="1"/>
  <c r="C3173" i="1"/>
  <c r="C3172" i="1"/>
  <c r="C3153" i="1"/>
  <c r="C3152" i="1"/>
  <c r="C3151" i="1"/>
  <c r="C3132" i="1"/>
  <c r="C3131" i="1"/>
  <c r="C3130" i="1"/>
  <c r="C3111" i="1"/>
  <c r="C3110" i="1"/>
  <c r="C3109" i="1"/>
  <c r="C3090" i="1"/>
  <c r="C3089" i="1"/>
  <c r="C3088" i="1"/>
  <c r="C3069" i="1"/>
  <c r="C3068" i="1"/>
  <c r="C3067" i="1"/>
  <c r="C3048" i="1"/>
  <c r="C3047" i="1"/>
  <c r="C3046" i="1"/>
  <c r="C3027" i="1"/>
  <c r="C3026" i="1"/>
  <c r="C3025" i="1"/>
  <c r="C3006" i="1"/>
  <c r="C3005" i="1"/>
  <c r="C3004" i="1"/>
  <c r="C2985" i="1"/>
  <c r="C2984" i="1"/>
  <c r="C2983" i="1"/>
  <c r="C2964" i="1"/>
  <c r="C2963" i="1"/>
  <c r="C2962" i="1"/>
  <c r="C2943" i="1"/>
  <c r="C2942" i="1"/>
  <c r="C2941" i="1"/>
  <c r="C2922" i="1"/>
  <c r="C2921" i="1"/>
  <c r="C2920" i="1"/>
  <c r="C2901" i="1"/>
  <c r="C2900" i="1"/>
  <c r="C2899" i="1"/>
  <c r="C2880" i="1"/>
  <c r="C2879" i="1"/>
  <c r="C2878" i="1"/>
  <c r="C2859" i="1"/>
  <c r="C2858" i="1"/>
  <c r="C2857" i="1"/>
  <c r="C2817" i="1"/>
  <c r="C2816" i="1"/>
  <c r="C2815" i="1"/>
  <c r="C2796" i="1"/>
  <c r="C2795" i="1"/>
  <c r="C2794" i="1"/>
  <c r="C2733" i="1"/>
  <c r="C2732" i="1"/>
  <c r="C2731" i="1"/>
  <c r="C2691" i="1"/>
  <c r="C2690" i="1"/>
  <c r="C2689" i="1"/>
  <c r="C2670" i="1"/>
  <c r="C2669" i="1"/>
  <c r="C2668" i="1"/>
  <c r="C2649" i="1"/>
  <c r="C2648" i="1"/>
  <c r="C2647" i="1"/>
  <c r="C2628" i="1"/>
  <c r="C2627" i="1"/>
  <c r="C2626" i="1"/>
  <c r="C2607" i="1"/>
  <c r="C2606" i="1"/>
  <c r="C2605" i="1"/>
  <c r="C2573" i="1"/>
  <c r="C2572" i="1"/>
  <c r="C2571" i="1"/>
  <c r="C2552" i="1"/>
  <c r="C2551" i="1"/>
  <c r="C2550" i="1"/>
  <c r="C2531" i="1"/>
  <c r="C2530" i="1"/>
  <c r="C2529" i="1"/>
  <c r="C2510" i="1"/>
  <c r="C2509" i="1"/>
  <c r="C2508" i="1"/>
  <c r="C2489" i="1"/>
  <c r="C2488" i="1"/>
  <c r="C2487" i="1"/>
  <c r="C2468" i="1"/>
  <c r="C2467" i="1"/>
  <c r="C2466" i="1"/>
  <c r="C2447" i="1"/>
  <c r="C2446" i="1"/>
  <c r="C2445" i="1"/>
  <c r="C2426" i="1"/>
  <c r="C2425" i="1"/>
  <c r="C2424" i="1"/>
  <c r="C2353" i="1"/>
  <c r="C2352" i="1"/>
  <c r="C2351" i="1"/>
  <c r="C2330" i="1"/>
  <c r="C2329" i="1"/>
  <c r="C2328" i="1"/>
  <c r="C2239" i="1"/>
  <c r="C2238" i="1"/>
  <c r="C2237" i="1"/>
  <c r="C2192" i="1"/>
  <c r="C2191" i="1"/>
  <c r="C2190" i="1"/>
  <c r="C2171" i="1"/>
  <c r="C2170" i="1"/>
  <c r="C2169" i="1"/>
  <c r="C2150" i="1"/>
  <c r="C2149" i="1"/>
  <c r="C2148" i="1"/>
  <c r="C2101" i="1"/>
  <c r="C2100" i="1"/>
  <c r="C2099" i="1"/>
  <c r="C2080" i="1"/>
  <c r="C2079" i="1"/>
  <c r="C2078" i="1"/>
  <c r="C2030" i="1"/>
  <c r="C2029" i="1"/>
  <c r="C2028" i="1"/>
  <c r="C2009" i="1"/>
  <c r="C2008" i="1"/>
  <c r="C2007" i="1"/>
  <c r="C1929" i="1"/>
  <c r="C1928" i="1"/>
  <c r="C1927" i="1"/>
  <c r="C1906" i="1"/>
  <c r="C1905" i="1"/>
  <c r="C1904" i="1"/>
  <c r="C1698" i="1"/>
  <c r="C1697" i="1"/>
  <c r="C1696" i="1"/>
  <c r="C1677" i="1"/>
  <c r="C1676" i="1"/>
  <c r="C1675" i="1"/>
  <c r="C1863" i="1"/>
  <c r="C1862" i="1"/>
  <c r="C1861" i="1"/>
  <c r="C1842" i="1"/>
  <c r="C1841" i="1"/>
  <c r="C1840" i="1"/>
  <c r="C1808" i="1"/>
  <c r="C1807" i="1"/>
  <c r="C1806" i="1"/>
  <c r="C1787" i="1"/>
  <c r="C1786" i="1"/>
  <c r="C1785" i="1"/>
  <c r="C1753" i="1"/>
  <c r="C1752" i="1"/>
  <c r="C1751" i="1"/>
  <c r="C1732" i="1"/>
  <c r="C1731" i="1"/>
  <c r="C1730" i="1"/>
  <c r="C1643" i="1"/>
  <c r="C1642" i="1"/>
  <c r="C1641" i="1"/>
  <c r="C1584" i="1"/>
  <c r="C1583" i="1"/>
  <c r="C1582" i="1"/>
  <c r="C1563" i="1"/>
  <c r="C1562" i="1"/>
  <c r="C1561" i="1"/>
  <c r="C1542" i="1"/>
  <c r="C1541" i="1"/>
  <c r="C1540" i="1"/>
  <c r="C1521" i="1"/>
  <c r="C1520" i="1"/>
  <c r="C1519" i="1"/>
  <c r="C1500" i="1"/>
  <c r="C1499" i="1"/>
  <c r="C1498" i="1"/>
  <c r="C1479" i="1"/>
  <c r="C1478" i="1"/>
  <c r="C1477" i="1"/>
  <c r="C1458" i="1"/>
  <c r="C1457" i="1"/>
  <c r="C1456" i="1"/>
  <c r="C1437" i="1"/>
  <c r="C1436" i="1"/>
  <c r="C1435" i="1"/>
  <c r="C1416" i="1"/>
  <c r="C1415" i="1"/>
  <c r="C1414" i="1"/>
  <c r="C1395" i="1"/>
  <c r="C1394" i="1"/>
  <c r="C1393" i="1"/>
  <c r="C1374" i="1"/>
  <c r="C1373" i="1"/>
  <c r="C1372" i="1"/>
  <c r="C1353" i="1"/>
  <c r="C1352" i="1"/>
  <c r="C1351" i="1"/>
  <c r="C1332" i="1"/>
  <c r="C1331" i="1"/>
  <c r="C1330" i="1"/>
  <c r="C1311" i="1"/>
  <c r="C1310" i="1"/>
  <c r="C1309" i="1"/>
  <c r="C1174" i="1"/>
  <c r="C1173" i="1"/>
  <c r="C1172" i="1"/>
  <c r="C1118" i="1"/>
  <c r="C1117" i="1"/>
  <c r="C1116" i="1"/>
  <c r="C1093" i="1"/>
  <c r="C1092" i="1"/>
  <c r="C1091" i="1"/>
  <c r="C1021" i="1"/>
  <c r="C1020" i="1"/>
  <c r="C1019" i="1"/>
  <c r="C877" i="1"/>
  <c r="C876" i="1"/>
  <c r="C875" i="1"/>
  <c r="C834" i="1"/>
  <c r="C833" i="1"/>
  <c r="C832" i="1"/>
  <c r="C632" i="1"/>
  <c r="C631" i="1"/>
  <c r="C630" i="1"/>
  <c r="C611" i="1"/>
  <c r="C610" i="1"/>
  <c r="C609" i="1"/>
  <c r="C587" i="1"/>
  <c r="C586" i="1"/>
  <c r="C585" i="1"/>
  <c r="E585" i="1"/>
  <c r="E586" i="1"/>
  <c r="E587" i="1"/>
  <c r="E3972" i="1" l="1"/>
  <c r="E3971" i="1"/>
  <c r="E3970" i="1"/>
  <c r="E3951" i="1"/>
  <c r="E3950" i="1"/>
  <c r="E3949" i="1"/>
  <c r="E3930" i="1"/>
  <c r="E3929" i="1"/>
  <c r="E3928" i="1"/>
  <c r="E3909" i="1"/>
  <c r="E3908" i="1"/>
  <c r="E3907" i="1"/>
  <c r="E3888" i="1"/>
  <c r="E3887" i="1"/>
  <c r="E3886" i="1"/>
  <c r="E3867" i="1"/>
  <c r="E3866" i="1"/>
  <c r="E3865" i="1"/>
  <c r="E3846" i="1"/>
  <c r="E3845" i="1"/>
  <c r="E3844" i="1"/>
  <c r="E3825" i="1"/>
  <c r="E3824" i="1"/>
  <c r="E3823" i="1"/>
  <c r="E3804" i="1"/>
  <c r="E3803" i="1"/>
  <c r="E3802" i="1"/>
  <c r="E3783" i="1"/>
  <c r="E3782" i="1"/>
  <c r="E3781" i="1"/>
  <c r="E3762" i="1"/>
  <c r="E3761" i="1"/>
  <c r="E3760" i="1"/>
  <c r="E3741" i="1"/>
  <c r="E3740" i="1"/>
  <c r="E3739" i="1"/>
  <c r="E3720" i="1"/>
  <c r="E3719" i="1"/>
  <c r="E3718" i="1"/>
  <c r="E3699" i="1"/>
  <c r="E3698" i="1"/>
  <c r="E3697" i="1"/>
  <c r="E3678" i="1"/>
  <c r="E3677" i="1"/>
  <c r="E3676" i="1"/>
  <c r="E3657" i="1"/>
  <c r="E3656" i="1"/>
  <c r="E3655" i="1"/>
  <c r="E3636" i="1"/>
  <c r="E3635" i="1"/>
  <c r="E3634" i="1"/>
  <c r="E3615" i="1"/>
  <c r="E3614" i="1"/>
  <c r="E3613" i="1"/>
  <c r="E3594" i="1"/>
  <c r="E3593" i="1"/>
  <c r="E3592" i="1"/>
  <c r="E3573" i="1"/>
  <c r="E3572" i="1"/>
  <c r="E3571" i="1"/>
  <c r="E3552" i="1"/>
  <c r="E3551" i="1"/>
  <c r="E3550" i="1"/>
  <c r="E3531" i="1"/>
  <c r="E3530" i="1"/>
  <c r="E3529" i="1"/>
  <c r="E3510" i="1"/>
  <c r="E3509" i="1"/>
  <c r="E3508" i="1"/>
  <c r="E3489" i="1"/>
  <c r="E3488" i="1"/>
  <c r="E3468" i="1"/>
  <c r="E3467" i="1"/>
  <c r="E3466" i="1"/>
  <c r="E3447" i="1"/>
  <c r="E3446" i="1"/>
  <c r="E3445" i="1"/>
  <c r="E3426" i="1"/>
  <c r="E3425" i="1"/>
  <c r="E3424" i="1"/>
  <c r="E3405" i="1"/>
  <c r="E3404" i="1"/>
  <c r="E3403" i="1"/>
  <c r="E3384" i="1"/>
  <c r="E3383" i="1"/>
  <c r="E3382" i="1"/>
  <c r="E3363" i="1"/>
  <c r="E3362" i="1"/>
  <c r="E3361" i="1"/>
  <c r="E3342" i="1"/>
  <c r="E3341" i="1"/>
  <c r="E3340" i="1"/>
  <c r="E3321" i="1"/>
  <c r="E3320" i="1"/>
  <c r="E3319" i="1"/>
  <c r="E3300" i="1"/>
  <c r="E3299" i="1"/>
  <c r="E3298" i="1"/>
  <c r="E3279" i="1"/>
  <c r="E3278" i="1"/>
  <c r="E3277" i="1"/>
  <c r="E3258" i="1"/>
  <c r="E3257" i="1"/>
  <c r="E3256" i="1"/>
  <c r="E3237" i="1"/>
  <c r="E3236" i="1"/>
  <c r="E3235" i="1"/>
  <c r="E3216" i="1"/>
  <c r="E3215" i="1"/>
  <c r="E3214" i="1"/>
  <c r="E3195" i="1"/>
  <c r="E3194" i="1"/>
  <c r="E3193" i="1"/>
  <c r="E3174" i="1"/>
  <c r="E3173" i="1"/>
  <c r="E3172" i="1"/>
  <c r="E3153" i="1"/>
  <c r="E3152" i="1"/>
  <c r="E3151" i="1"/>
  <c r="E3132" i="1"/>
  <c r="E3131" i="1"/>
  <c r="E3130" i="1"/>
  <c r="E3111" i="1"/>
  <c r="E3110" i="1"/>
  <c r="E3109" i="1"/>
  <c r="E3090" i="1"/>
  <c r="E3089" i="1"/>
  <c r="E3088" i="1"/>
  <c r="E3069" i="1"/>
  <c r="E3068" i="1"/>
  <c r="E3067" i="1"/>
  <c r="E3048" i="1"/>
  <c r="E3047" i="1"/>
  <c r="E3046" i="1"/>
  <c r="E3027" i="1"/>
  <c r="E3026" i="1"/>
  <c r="E3025" i="1"/>
  <c r="E3006" i="1"/>
  <c r="E3005" i="1"/>
  <c r="E3004" i="1"/>
  <c r="E2985" i="1"/>
  <c r="E2984" i="1"/>
  <c r="E2983" i="1"/>
  <c r="E2964" i="1"/>
  <c r="E2963" i="1"/>
  <c r="E2962" i="1"/>
  <c r="E2943" i="1"/>
  <c r="E2942" i="1"/>
  <c r="E2941" i="1"/>
  <c r="E2922" i="1"/>
  <c r="E2921" i="1"/>
  <c r="E2920" i="1"/>
  <c r="E2901" i="1"/>
  <c r="E2900" i="1"/>
  <c r="E2899" i="1"/>
  <c r="E2880" i="1"/>
  <c r="E2879" i="1"/>
  <c r="E2878" i="1"/>
  <c r="E2857" i="1"/>
  <c r="E2858" i="1"/>
  <c r="E2859" i="1"/>
  <c r="E2838" i="1"/>
  <c r="E2837" i="1"/>
  <c r="E2836" i="1"/>
  <c r="E2794" i="1"/>
  <c r="E2795" i="1"/>
  <c r="E2796" i="1"/>
  <c r="E2754" i="1"/>
  <c r="E2753" i="1"/>
  <c r="E2752" i="1"/>
  <c r="E2731" i="1"/>
  <c r="E2732" i="1"/>
  <c r="E2733" i="1"/>
  <c r="E2710" i="1"/>
  <c r="E2711" i="1"/>
  <c r="E2712" i="1"/>
  <c r="E2689" i="1"/>
  <c r="E2690" i="1"/>
  <c r="E2691" i="1"/>
  <c r="E2668" i="1"/>
  <c r="E2669" i="1"/>
  <c r="E2670" i="1"/>
  <c r="E2649" i="1"/>
  <c r="E2648" i="1"/>
  <c r="E2647" i="1"/>
  <c r="E2628" i="1"/>
  <c r="E2627" i="1"/>
  <c r="E2626" i="1"/>
  <c r="E2605" i="1"/>
  <c r="E2606" i="1"/>
  <c r="E2607" i="1"/>
  <c r="E2573" i="1"/>
  <c r="E2572" i="1"/>
  <c r="E2571" i="1"/>
  <c r="E2552" i="1"/>
  <c r="E2551" i="1"/>
  <c r="E2550" i="1"/>
  <c r="E2531" i="1"/>
  <c r="E2530" i="1"/>
  <c r="E2529" i="1"/>
  <c r="E2510" i="1"/>
  <c r="E2509" i="1"/>
  <c r="E2508" i="1"/>
  <c r="E2489" i="1"/>
  <c r="E2488" i="1"/>
  <c r="E2487" i="1"/>
  <c r="E2468" i="1"/>
  <c r="E2467" i="1"/>
  <c r="E2466" i="1"/>
  <c r="E2447" i="1"/>
  <c r="E2446" i="1"/>
  <c r="E2445" i="1"/>
  <c r="E2424" i="1"/>
  <c r="E2425" i="1"/>
  <c r="E2426" i="1"/>
  <c r="E2351" i="1"/>
  <c r="E2352" i="1"/>
  <c r="E2353" i="1"/>
  <c r="E2328" i="1"/>
  <c r="E2329" i="1"/>
  <c r="E2330" i="1"/>
  <c r="E2281" i="1"/>
  <c r="E2280" i="1"/>
  <c r="E2279" i="1"/>
  <c r="E2258" i="1"/>
  <c r="E2259" i="1"/>
  <c r="E2260" i="1"/>
  <c r="E2192" i="1"/>
  <c r="E2191" i="1"/>
  <c r="E2190" i="1"/>
  <c r="E2171" i="1"/>
  <c r="E2170" i="1"/>
  <c r="E2169" i="1"/>
  <c r="E2150" i="1"/>
  <c r="E2149" i="1"/>
  <c r="E2148" i="1"/>
  <c r="E2099" i="1"/>
  <c r="E2100" i="1"/>
  <c r="E2101" i="1"/>
  <c r="E2078" i="1"/>
  <c r="E2079" i="1"/>
  <c r="E2080" i="1"/>
  <c r="E2030" i="1"/>
  <c r="E2029" i="1"/>
  <c r="E2028" i="1"/>
  <c r="E2009" i="1"/>
  <c r="E2008" i="1"/>
  <c r="E2007" i="1"/>
  <c r="E1929" i="1"/>
  <c r="E1928" i="1"/>
  <c r="E1927" i="1"/>
  <c r="E1906" i="1"/>
  <c r="E1905" i="1"/>
  <c r="E1904" i="1"/>
  <c r="E1882" i="1"/>
  <c r="E1883" i="1"/>
  <c r="E1884" i="1"/>
  <c r="E1172" i="1"/>
  <c r="E1173" i="1"/>
  <c r="E1174" i="1"/>
  <c r="E1118" i="1"/>
  <c r="E1117" i="1"/>
  <c r="E1116" i="1"/>
  <c r="E1091" i="1"/>
  <c r="E1092" i="1"/>
  <c r="E1093" i="1"/>
  <c r="E1019" i="1"/>
  <c r="E1020" i="1"/>
  <c r="E1021" i="1"/>
  <c r="E1000" i="1"/>
  <c r="E999" i="1"/>
  <c r="E998" i="1"/>
  <c r="E979" i="1"/>
  <c r="E978" i="1"/>
  <c r="E977" i="1"/>
  <c r="E916" i="1"/>
  <c r="E917" i="1"/>
  <c r="E918" i="1"/>
  <c r="E956" i="1"/>
  <c r="E957" i="1"/>
  <c r="E958" i="1"/>
  <c r="E875" i="1"/>
  <c r="E876" i="1"/>
  <c r="E877" i="1"/>
  <c r="E834" i="1"/>
  <c r="E833" i="1"/>
  <c r="E832" i="1"/>
  <c r="E791" i="1"/>
  <c r="E790" i="1"/>
  <c r="E789" i="1"/>
  <c r="E770" i="1"/>
  <c r="E769" i="1"/>
  <c r="E768" i="1"/>
  <c r="E737" i="1"/>
  <c r="E736" i="1"/>
  <c r="E735" i="1"/>
  <c r="E716" i="1"/>
  <c r="E714" i="1"/>
  <c r="E715" i="1"/>
</calcChain>
</file>

<file path=xl/sharedStrings.xml><?xml version="1.0" encoding="utf-8"?>
<sst xmlns="http://schemas.openxmlformats.org/spreadsheetml/2006/main" count="4696" uniqueCount="691">
  <si>
    <t>Eén vestiging</t>
  </si>
  <si>
    <t>Meerdere vestigingen</t>
  </si>
  <si>
    <t>1 persoon</t>
  </si>
  <si>
    <t>2 tot en met 4 personen</t>
  </si>
  <si>
    <t>5 tot en met 9 personen</t>
  </si>
  <si>
    <t>10 tot en met 19 personen</t>
  </si>
  <si>
    <t>20 tot en met 49 personen</t>
  </si>
  <si>
    <t>50 tot en met 99 personen</t>
  </si>
  <si>
    <t>100 tot en met 249 personen</t>
  </si>
  <si>
    <t>250 tot en met 499 personen</t>
  </si>
  <si>
    <t>500 tot en met 999 personen</t>
  </si>
  <si>
    <t>1000 of meer personen</t>
  </si>
  <si>
    <t>Minder dan € 25.000</t>
  </si>
  <si>
    <t>€ 25.000 tot € 50.000</t>
  </si>
  <si>
    <t>€ 50.000 tot € 100.000</t>
  </si>
  <si>
    <t>€ 100.000 tot € 250.000</t>
  </si>
  <si>
    <t>€ 250.000 tot € 500.000</t>
  </si>
  <si>
    <t>€ 500.000 tot € 1.000.000</t>
  </si>
  <si>
    <t>€ 1.000.000 tot € 2.500.000</t>
  </si>
  <si>
    <t>€ 2.500.000 tot € 5.000.000</t>
  </si>
  <si>
    <t>€ 5.000.000 tot € 25.000.000</t>
  </si>
  <si>
    <t>€ 25.000.000 tot € 50.000.000</t>
  </si>
  <si>
    <t>€ 50.000.000 tot € 250.000.000</t>
  </si>
  <si>
    <t>€ 250.000.000 of meer</t>
  </si>
  <si>
    <t>Weet niet / wil niet zeggen</t>
  </si>
  <si>
    <t>Anders, namelijk:</t>
  </si>
  <si>
    <t>Voor 1901</t>
  </si>
  <si>
    <t>In 1901-1950</t>
  </si>
  <si>
    <t>In 1951-1960</t>
  </si>
  <si>
    <t>In 1961-1970</t>
  </si>
  <si>
    <t>In 1971-1980</t>
  </si>
  <si>
    <t>In 1981-1990</t>
  </si>
  <si>
    <t>In 1991-2000</t>
  </si>
  <si>
    <t>In 2001-2005</t>
  </si>
  <si>
    <t>In 2006-2010</t>
  </si>
  <si>
    <t>In 2011-2015</t>
  </si>
  <si>
    <t>In 2016-2020</t>
  </si>
  <si>
    <t>Eenmanszaak</t>
  </si>
  <si>
    <t>Maatschap</t>
  </si>
  <si>
    <t>V.o.f.</t>
  </si>
  <si>
    <t>B.V.</t>
  </si>
  <si>
    <t>N.V.</t>
  </si>
  <si>
    <t>Commanditaire vennootschap</t>
  </si>
  <si>
    <t>Open commanditaire vennootschap</t>
  </si>
  <si>
    <t>Coöperatieve vereniging</t>
  </si>
  <si>
    <t>Vereniging</t>
  </si>
  <si>
    <t>Kerkgenootschap</t>
  </si>
  <si>
    <t>Stichting</t>
  </si>
  <si>
    <t>Buitenlandse rechtsvorm, grove rechtsvorm</t>
  </si>
  <si>
    <t>Ja</t>
  </si>
  <si>
    <t>Nee</t>
  </si>
  <si>
    <t>1 Zeer slecht</t>
  </si>
  <si>
    <t>2 Slecht</t>
  </si>
  <si>
    <t>3 Neutraal</t>
  </si>
  <si>
    <t>4 Goed</t>
  </si>
  <si>
    <t>5 Zeer goed</t>
  </si>
  <si>
    <t>Dat kan ik echt niet beoordelen</t>
  </si>
  <si>
    <t>2</t>
  </si>
  <si>
    <t>3</t>
  </si>
  <si>
    <t>4</t>
  </si>
  <si>
    <t>5</t>
  </si>
  <si>
    <t>6</t>
  </si>
  <si>
    <t>7</t>
  </si>
  <si>
    <t>8</t>
  </si>
  <si>
    <t>9</t>
  </si>
  <si>
    <t>1 Zeer ontevreden</t>
  </si>
  <si>
    <t>2 Ontevreden</t>
  </si>
  <si>
    <t>4 Tevreden</t>
  </si>
  <si>
    <t>Alleen huurtoeslag</t>
  </si>
  <si>
    <t>Alleen zorgtoeslag</t>
  </si>
  <si>
    <t>Alleen kindgebonden budget</t>
  </si>
  <si>
    <t>Alleen kinderopvangtoeslag</t>
  </si>
  <si>
    <t>Meerdere toeslagen</t>
  </si>
  <si>
    <t>Geen van bovenstaande toeslagen</t>
  </si>
  <si>
    <t>Alleen particulieren</t>
  </si>
  <si>
    <t>Alleen ondernemingen</t>
  </si>
  <si>
    <t>Zowel particulieren als ondernemingen</t>
  </si>
  <si>
    <t>1 Zeer onduidelijk</t>
  </si>
  <si>
    <t>2 Onduidelijk</t>
  </si>
  <si>
    <t>4 Duidelijk</t>
  </si>
  <si>
    <t>5 Zeer duidelijk</t>
  </si>
  <si>
    <t>Om een biljet of formulier aan te vragen of te downloaden</t>
  </si>
  <si>
    <t>Om een brochure of folder aan te vragen of te downloaden</t>
  </si>
  <si>
    <t>Om een klacht in te dienen</t>
  </si>
  <si>
    <t>Verzoek tot uitstel van betaling</t>
  </si>
  <si>
    <t>Voor het indienen van een bezwaar</t>
  </si>
  <si>
    <t>Om een telefoonnummer op te zoeken</t>
  </si>
  <si>
    <t>Rekenhulp</t>
  </si>
  <si>
    <t>Informatie zoeken over verandering in wet- en regelgeving</t>
  </si>
  <si>
    <t>Om een biljet of formulier aan te vragen</t>
  </si>
  <si>
    <t>Om een brochure of folder aan te vragen</t>
  </si>
  <si>
    <t>Informatie zoeken over:</t>
  </si>
  <si>
    <t>1 Duurde erg lang</t>
  </si>
  <si>
    <t>2 Duurde lang</t>
  </si>
  <si>
    <t>4 Ging snel</t>
  </si>
  <si>
    <t>5 Ging heel snel</t>
  </si>
  <si>
    <t>1 Zeer ondeskundig</t>
  </si>
  <si>
    <t>2 Ondeskundig</t>
  </si>
  <si>
    <t>4 Deskundig</t>
  </si>
  <si>
    <t>5 Zeer deskundig</t>
  </si>
  <si>
    <t>1 Beslist niet</t>
  </si>
  <si>
    <t>2 Niet</t>
  </si>
  <si>
    <t>4 Wel</t>
  </si>
  <si>
    <t>5 Beslist wel</t>
  </si>
  <si>
    <t>1 Zeer traag</t>
  </si>
  <si>
    <t>2 Traag</t>
  </si>
  <si>
    <t>4 Snel</t>
  </si>
  <si>
    <t>5 Zeer snel</t>
  </si>
  <si>
    <t>Weet niet, want uitbesteed</t>
  </si>
  <si>
    <t>Weet niet</t>
  </si>
  <si>
    <t>Weet niet (meer)</t>
  </si>
  <si>
    <t>1 Helemaal mee oneens</t>
  </si>
  <si>
    <t>2 Mee oneens</t>
  </si>
  <si>
    <t>4 Mee eens</t>
  </si>
  <si>
    <t>5 Helemaal mee eens</t>
  </si>
  <si>
    <t>Voor het maken van afspraken</t>
  </si>
  <si>
    <t>Dienstverleningsbezoek</t>
  </si>
  <si>
    <t>Kan ik echt niet beoordelen</t>
  </si>
  <si>
    <t>1 Helemaal niet</t>
  </si>
  <si>
    <t>5 Helemaal wel</t>
  </si>
  <si>
    <t>Ik draag iets bij</t>
  </si>
  <si>
    <t>Ik sta iets af</t>
  </si>
  <si>
    <t>Er wordt mij iets afgenomen</t>
  </si>
  <si>
    <t>1 Zeer onbelangrijk</t>
  </si>
  <si>
    <t>2 Onbelangrijk</t>
  </si>
  <si>
    <t>4 Belangrijk</t>
  </si>
  <si>
    <t>5 Zeer belangrijk</t>
  </si>
  <si>
    <t>1 Zeer klein</t>
  </si>
  <si>
    <t>2 Klein</t>
  </si>
  <si>
    <t>4 Groot</t>
  </si>
  <si>
    <t>5 Zeer groot</t>
  </si>
  <si>
    <t>1 Volstrekt onaanvaardbaar</t>
  </si>
  <si>
    <t>2 Onaanvaardbaar</t>
  </si>
  <si>
    <t>4 Aanvaardbaar</t>
  </si>
  <si>
    <t>5 Volstrekt aanvaardbaar</t>
  </si>
  <si>
    <t>1 Helemaal niet ernstig</t>
  </si>
  <si>
    <t>2 Niet ernstig</t>
  </si>
  <si>
    <t>4 Ernstig</t>
  </si>
  <si>
    <t>5 Heel ernstig</t>
  </si>
  <si>
    <t>1 In zijn geheel niet</t>
  </si>
  <si>
    <t>5 Zeker wel</t>
  </si>
  <si>
    <t>Man</t>
  </si>
  <si>
    <t>Vrouw</t>
  </si>
  <si>
    <t>Ik identificeer mij als...</t>
  </si>
  <si>
    <t>Wil ik liever niet zeggen</t>
  </si>
  <si>
    <t>18 t/m 30 jaar</t>
  </si>
  <si>
    <t>31 t/m 40 jaar</t>
  </si>
  <si>
    <t>41 t/m 50 jaar</t>
  </si>
  <si>
    <t>51 t/m 60 jaar</t>
  </si>
  <si>
    <t>61 t/m 70 jaar</t>
  </si>
  <si>
    <t>71 jaar of ouder</t>
  </si>
  <si>
    <t>Geen onderwijs</t>
  </si>
  <si>
    <t>Basisonderwijs</t>
  </si>
  <si>
    <t>Lager beroepsonderwijs (LBO, VBO, VMBO, LTS, LEAO, LHNO, e.d.)</t>
  </si>
  <si>
    <t>MAVO, MMS, MULO, ULO, VMBO-TL</t>
  </si>
  <si>
    <t>Middelbaar beroepsonderwijs (MBO, MTS, MEAO, e.d.)</t>
  </si>
  <si>
    <t>HAVO, VWO (HBS)</t>
  </si>
  <si>
    <t>HBO, WO-bachelor (Hogeschool, HTS, HEAO, PABO, e.d.)</t>
  </si>
  <si>
    <t>WO-doctoraal of master</t>
  </si>
  <si>
    <t>TOTAAL</t>
  </si>
  <si>
    <t>n gewogen</t>
  </si>
  <si>
    <t>n ongewogen</t>
  </si>
  <si>
    <t>V14 Bij welke beroepsorganisatie(s) is uw onderneming aangesloten?</t>
  </si>
  <si>
    <t>NOB - Nederlandse Orde van Belastingadviseurs</t>
  </si>
  <si>
    <t>NBA - Nederlandse Beroepsorganisatie van Accountants (fusie van NIVRA en NovAA)</t>
  </si>
  <si>
    <t>Register Belastingadviseurs (fusie van CB en NFB)</t>
  </si>
  <si>
    <t>NOAB - Nederlandse Orde van Administratie en Belastingdeskundigen</t>
  </si>
  <si>
    <t>SRA - Samenwerkende Registeraccountants en accountants-administratieconsulenten</t>
  </si>
  <si>
    <t>NIBA - Nationaal Instituut voor Belasting- en Bedrijfsadviseurs</t>
  </si>
  <si>
    <t>VLB - Vereniging van Accountants- en Belastingadviesbureaus</t>
  </si>
  <si>
    <t>V63 Op welke manieren verzorgt u in uw praktijk de aangifte van ondernemers?</t>
  </si>
  <si>
    <t>Aangifte samenstellen en versturen naar de Belastingdienst met behulp van een softwarepakket</t>
  </si>
  <si>
    <t>Aangifte alleen voorbereiden zodat ondernemer zelf de aangifte kan invullen en versturen via beveiligde internetsite van de Belastingdienst</t>
  </si>
  <si>
    <t>Aangifte verzorgen en versturen via beveiligde internetsite van de Belastingdienst</t>
  </si>
  <si>
    <t>Website bezocht</t>
  </si>
  <si>
    <t>E-mail gestuurd</t>
  </si>
  <si>
    <t>Bezwaarschrift ingediend (ongeacht zelf ingediend of uitbesteed)</t>
  </si>
  <si>
    <t>Brief geschreven  (ongeacht zelf ingediend of uitbesteed)</t>
  </si>
  <si>
    <t>Contact met relatiebeheerder of accountmanager Belastingkantoor</t>
  </si>
  <si>
    <t>Via Social Media</t>
  </si>
  <si>
    <t>Geen contact in de afgelopen 12 maanden</t>
  </si>
  <si>
    <t>V104 Wat was de reden waarom u de laatste keer met de telefonische Helpdesk Intermediairs belde?</t>
  </si>
  <si>
    <t>Voor hulp bij het invullen van een aangifte of formulier</t>
  </si>
  <si>
    <t>Om te weten hoe het staat met de behandeling van de aangifte</t>
  </si>
  <si>
    <t>Om te wijzen op een door de Belastingdienst gemaakte fout</t>
  </si>
  <si>
    <t>V117C Wat was de reden waarom u de laatste keer een belastingkantoor bezocht?</t>
  </si>
  <si>
    <t>Voor hulp bij het invullen van een aangifte of formulier/ aanvraag of wijziging)</t>
  </si>
  <si>
    <t>Om te weten hoe het staat met de behandeling van de aangifte/aanvraag of wijziging</t>
  </si>
  <si>
    <t>Bespreking / uitleg naar aanleiding van boekencontrole</t>
  </si>
  <si>
    <t>Herinnering</t>
  </si>
  <si>
    <t>Aanmaning</t>
  </si>
  <si>
    <t>Dwangbevel</t>
  </si>
  <si>
    <t>Beslaglegging</t>
  </si>
  <si>
    <t>Geen van deze</t>
  </si>
  <si>
    <t xml:space="preserve">V1 Heeft de onderneming één of meerdere vestigingen in Nederland? </t>
  </si>
  <si>
    <t xml:space="preserve">V5 Hoeveel personen zijn er op dit moment werkzaam bij uw vestiging, u zelf inbegrepen? (ongeacht het aantal uren dat men werkzaam is) </t>
  </si>
  <si>
    <t xml:space="preserve">V11C In welk jaar is de onderneming gestart met zijn activiteiten? </t>
  </si>
  <si>
    <t xml:space="preserve">V12 Welke rechtsvorm heeft de onderneming? </t>
  </si>
  <si>
    <t xml:space="preserve">V13 Is de onderneming aangesloten bij één of meerdere beroepsorganisaties voor belastingadviseurs? </t>
  </si>
  <si>
    <t xml:space="preserve">V54 Hoe is op dit moment de financieel-economische situatie van de onderneming? </t>
  </si>
  <si>
    <t xml:space="preserve">V58A Verzorgt u een of meerdere toeslagen voor particulieren en/of ondernemers? </t>
  </si>
  <si>
    <t xml:space="preserve">V59 Werkt u als belastingadviseur uitsluitend voor particuliere belastingplichtigen, uitsluitend voor ondernemers, of voor beide groepen? </t>
  </si>
  <si>
    <t xml:space="preserve">V60A Maakt u gebruik van het aangifteprogramma IB voor particulieren van de Belastingdienst? </t>
  </si>
  <si>
    <t xml:space="preserve">V61 In hoeverre vindt u het aangifteprogramma IB voor particulieren duidelijk? </t>
  </si>
  <si>
    <t xml:space="preserve">V62 In hoeverre bent u tevreden over het hele proces van aangifte voor particulieren en de afwikkeling van belastingen? </t>
  </si>
  <si>
    <t xml:space="preserve">V64 In hoeverre vindt u deze aangifteprogramma's voor ondernemers op de beveiligde internetsite van de belastingdienst duidelijk? </t>
  </si>
  <si>
    <t xml:space="preserve">V65 In hoeverre bent u tevreden over het hele proces van aangifte voor ondernemers en de afwikkeling van belastingen? </t>
  </si>
  <si>
    <t xml:space="preserve">V103 In hoeverre bent u tevreden over de telefonische Helpdesk Intermediairs? </t>
  </si>
  <si>
    <t xml:space="preserve">V105 Wat vindt u van de snelheid waarmee u de laatste keer dat u de Helpdesk Intermediairs belde, een medewerker aan de lijn kreeg? </t>
  </si>
  <si>
    <t xml:space="preserve">V106 In hoeverre was de medewerker van de telefonische Helpdesk Intermediairs waarmee u de laatste keer sprak deskundig? </t>
  </si>
  <si>
    <t xml:space="preserve">V109 In hoeverre was u de laatste keer tevreden over het uiteindelijke antwoord of resultaat? </t>
  </si>
  <si>
    <t xml:space="preserve">V127 Heeft u inmiddels reactie gehad op uw (laatste) brief? </t>
  </si>
  <si>
    <t xml:space="preserve">V178 Wat vindt u doorgaans van de snelheid waarmee de Belastingdienst belastingaangiftes afhandelt? </t>
  </si>
  <si>
    <t xml:space="preserve">V199FGH In hoeverre is het over het algemeen duidelijk waarom uw cliënten een herinnering, aanmaning en/of dwangbevel krijgen? </t>
  </si>
  <si>
    <t xml:space="preserve">V214 Welke omschrijving van belasting betalen omschrijft uw persoonlijk gevoel het best? </t>
  </si>
  <si>
    <t xml:space="preserve">V219 Hoe groot is, volgens u, de kans dat de Belastingdienst ontdekt dat een onderneming contante betalingen buiten de boeken heeft gehouden? </t>
  </si>
  <si>
    <t xml:space="preserve">V227 Hoe aanvaardbaar of onaanvaardbaar vindt u het als een particuliere belastingplichtige doelbewust belasting ontduikt? </t>
  </si>
  <si>
    <t xml:space="preserve">V229 Als door de Belastingdienst wordt ontdekt dat een particuliere belastingplichtige bewust zijn belastingaangifte niet juist heeft ingevuld, hoe ernstig denkt u dat de gevolgen voor die persoon dan zullen zijn? </t>
  </si>
  <si>
    <t xml:space="preserve">V233 In hoeverre kunt u zich voorstellen dat er omstandigheden zijn waardoor u niet alle inkomsten aangeeft in een belastingaangifte van een cliënt? </t>
  </si>
  <si>
    <t xml:space="preserve">V243AA Het betalen van belasting is het juiste om te doen </t>
  </si>
  <si>
    <t xml:space="preserve">V243AE Belasting betalen is goed voor onze maatschappij en daarom goed voor iedereen </t>
  </si>
  <si>
    <t xml:space="preserve">V243BA Ik denk dat de medewerkers van de Belastingdienst deskundig zijn </t>
  </si>
  <si>
    <t xml:space="preserve">V243BB Ik denk dat de Belastingdienst zijn taken goed uitvoert </t>
  </si>
  <si>
    <t xml:space="preserve">V243BC Ik denk dat de Belastingdienst zijn best doet om te helpen als iemand hulp nodig heeft </t>
  </si>
  <si>
    <t xml:space="preserve">V243BD Ik denk dat het algemeen belang bij de Belastingdienst voorop staat </t>
  </si>
  <si>
    <t xml:space="preserve">V243BE Ik denk dat de Belastingdienst oprecht betrokken is bij belastingplichtigen </t>
  </si>
  <si>
    <t xml:space="preserve">V243BF Ik denk dat de Belastingdienst zijn toezeggingen nakomt </t>
  </si>
  <si>
    <t xml:space="preserve">V243BG Ik denk dat de Belastingdienst eerlijk is </t>
  </si>
  <si>
    <t xml:space="preserve">V243BH Ik denk dat de Belastingdienst gelijke gevallen gelijk behandelt </t>
  </si>
  <si>
    <t xml:space="preserve">V243BI Ik heb er vertrouwen in dat de Belastingdienst zorgvuldig met persoonlijke gegevens omgaat </t>
  </si>
  <si>
    <t xml:space="preserve">V243CB De Belastingdienst past geldende rechtsregels juist en consequent toe </t>
  </si>
  <si>
    <t xml:space="preserve">V243CC De Belastingdienst zorgt ervoor dat hij alle benodigde informatie heeft voordat hij een beslissing neemt </t>
  </si>
  <si>
    <t xml:space="preserve">V243CG Als de Belastingdienst fouten maakt, herstelt hij deze ook </t>
  </si>
  <si>
    <t xml:space="preserve">V243CH Wie het niet eens is met de Belastingdienst, krijgt voldoende kans om zijn standpunt toe te lichten </t>
  </si>
  <si>
    <t xml:space="preserve">V243DA De informatie die ik van de Belastingdienst krijg is juist </t>
  </si>
  <si>
    <t xml:space="preserve">V243DC De Belastingdienst legt belastingwetgeving goed uit </t>
  </si>
  <si>
    <t xml:space="preserve">V243DE De informatie van de Belastingdienst is gemakkelijk te begrijpen </t>
  </si>
  <si>
    <t xml:space="preserve">V243DF Het is gemakkelijk om bij de Belastingdienst de informatie te krijgen die ik nodig heb </t>
  </si>
  <si>
    <t xml:space="preserve">V243EB Belastingzaken zijn eenvoudig af te handelen </t>
  </si>
  <si>
    <t xml:space="preserve">V243EC Door de Belastingdienst gevraagde informatie is voor mij makkelijk aan te leveren </t>
  </si>
  <si>
    <t xml:space="preserve">V243ED De Belastingdienst doet er alles aan om onnodig werk voor mij te voorkomen </t>
  </si>
  <si>
    <t xml:space="preserve">V243EF De Belastingdienst maakt het makkelijk om fouten te voorkomen </t>
  </si>
  <si>
    <t xml:space="preserve">V243EH Ik heb na het doen van aangifte, het gevoel dat ik dit goed heb gedaan </t>
  </si>
  <si>
    <t xml:space="preserve">V243EI De Belastingdienst helpt mij om zekerheid te krijgen dat ik het juiste heb gedaan </t>
  </si>
  <si>
    <t xml:space="preserve">V243FB De Belastingdienst zet zijn eisen kracht bij via controles en boetes </t>
  </si>
  <si>
    <t xml:space="preserve">V243FD De Belastingdienst controleert veel </t>
  </si>
  <si>
    <t xml:space="preserve">V243FE De Belastingdienst controleert effectief </t>
  </si>
  <si>
    <t xml:space="preserve">V243FF De meeste fraudeurs worden door de Belastingdienst opgespoord en aangepakt </t>
  </si>
  <si>
    <t xml:space="preserve">V243FG De Belastingdienst zorgt er voor dat iedereen de verschuldigde belasting betaalt </t>
  </si>
  <si>
    <t xml:space="preserve">V252C Wat is uw leeftijd? </t>
  </si>
  <si>
    <t xml:space="preserve">V253 Wat is de hoogste opleiding die u heeft afgemaakt? </t>
  </si>
  <si>
    <t xml:space="preserve">V6 Wat was in 2021 de totale omzet van de vestiging waar u werkzaam bent in Nederland, exclusief BTW? </t>
  </si>
  <si>
    <t>gemiddelde (1-5)</t>
  </si>
  <si>
    <t>gemiddelde (1-10)</t>
  </si>
  <si>
    <t>Negatief (1-2)</t>
  </si>
  <si>
    <t>Neutraal (3)</t>
  </si>
  <si>
    <t>Positief (4-5)</t>
  </si>
  <si>
    <t>Oneens (1-2)</t>
  </si>
  <si>
    <t>Eens (4-5)</t>
  </si>
  <si>
    <t>Niet (1-2)</t>
  </si>
  <si>
    <t>Wel (4-5)</t>
  </si>
  <si>
    <t>Onbelangrijk (1-2)</t>
  </si>
  <si>
    <t>Belangrijk (4-5)</t>
  </si>
  <si>
    <t>Klein (1-2)</t>
  </si>
  <si>
    <t>Groot (4-5)</t>
  </si>
  <si>
    <t>Onaanvaardbaar (1-2)</t>
  </si>
  <si>
    <t>Aanvaardbaar (4-5)</t>
  </si>
  <si>
    <t>Niet ernstig (1-2)</t>
  </si>
  <si>
    <t>Ernstig (4-5)</t>
  </si>
  <si>
    <t>Groot (3)</t>
  </si>
  <si>
    <t xml:space="preserve">valide n gewogen (excl. 'Dat kan ik echt niet beoordelen') </t>
  </si>
  <si>
    <t xml:space="preserve">valide n ongewogen (excl. 'Dat kan ik echt niet beoordelen') </t>
  </si>
  <si>
    <t xml:space="preserve">valide n gewogen (excl. 'Weet niet, want uitbesteed') </t>
  </si>
  <si>
    <t xml:space="preserve">valide n ongewogen (excl. 'Weet niet, want uitbesteed') </t>
  </si>
  <si>
    <t>Basis:</t>
  </si>
  <si>
    <t>Opmerkingen:</t>
  </si>
  <si>
    <t>V88 In hoeverre bent u tevreden over de website van de Belastingdienst?</t>
  </si>
  <si>
    <t>V94 In hoeverre bent u tevreden over de Belasting Telefoon?</t>
  </si>
  <si>
    <t xml:space="preserve">V122C Hoeveel bezwaarschriften heeft u in de afgelopen 12 maanden bij de Belastingdienst ingediend? </t>
  </si>
  <si>
    <t>V126C Hoeveel brieven heeft u in de afgelopen 12 maanden aan de Belastingdienst gestuurd?</t>
  </si>
  <si>
    <t xml:space="preserve">V180 In hoeverre vindt u de brieven die u van de Belastingdienst ontvangt duidelijk? </t>
  </si>
  <si>
    <t xml:space="preserve">V199I In hoeverre is het over het algemeen duidelijk waarom de Belastingdienst bij uw cliënten uiteindelijk over gaat tot beslaglegging? </t>
  </si>
  <si>
    <t xml:space="preserve">V213H In hoeverre vindt u de volgende kenmerken van toepassing op de Belastingdienst? - Dienstverlenend </t>
  </si>
  <si>
    <t xml:space="preserve">V213G In hoeverre vindt u de volgende kenmerken van toepassing op de Belastingdienst? - Deskundig </t>
  </si>
  <si>
    <t xml:space="preserve">V213F In hoeverre vindt u de volgende kenmerken van toepassing op de Belastingdienst? - Transparant </t>
  </si>
  <si>
    <t xml:space="preserve">V213E In hoeverre vindt u de volgende kenmerken van toepassing op de Belastingdienst? - Streng </t>
  </si>
  <si>
    <t xml:space="preserve">V213D In hoeverre vindt u de volgende kenmerken van toepassing op de Belastingdienst? - Verantwoordelijk </t>
  </si>
  <si>
    <t xml:space="preserve">V213C In hoeverre vindt u de volgende kenmerken van toepassing op de Belastingdienst? - Geloofwaardig </t>
  </si>
  <si>
    <t xml:space="preserve">V213B In hoeverre vindt u de volgende kenmerken van toepassing op de Belastingdienst? - Zorgvuldig </t>
  </si>
  <si>
    <t xml:space="preserve">V213A In hoeverre vindt u de volgende kenmerken van toepassing op de Belastingdienst? - Betrouwbaar </t>
  </si>
  <si>
    <t>1 of 2</t>
  </si>
  <si>
    <t>3 of 4</t>
  </si>
  <si>
    <t>5 of 6</t>
  </si>
  <si>
    <t>7 of 8</t>
  </si>
  <si>
    <t>9 of 10</t>
  </si>
  <si>
    <t>11 t/m 25</t>
  </si>
  <si>
    <t>26 t/m 50</t>
  </si>
  <si>
    <t>51 t/m 75</t>
  </si>
  <si>
    <t>76 t/m 100</t>
  </si>
  <si>
    <t>Meer dan 100</t>
  </si>
  <si>
    <t>Helpdesk Intermediairs gebeld (via uw speciale toegangscode tijdens de welkomsttekst)</t>
  </si>
  <si>
    <t>Gebeld met behandelend ambtenaar op belastingkantoor</t>
  </si>
  <si>
    <t>(Balie van een) belastingkantoor bezocht</t>
  </si>
  <si>
    <t>Belasting Telefoon gebeld (gebruik uw speciale toegangscode voor de telefonische Helpdesk Intermediairs)</t>
  </si>
  <si>
    <t>5 Zeer tevreden</t>
  </si>
  <si>
    <t>V251 Wat is uw geslacht?</t>
  </si>
  <si>
    <t>10 Zeer goed</t>
  </si>
  <si>
    <t>V89 Wat was de reden waarom u de laatste keer de website van de Belastingdienst bezocht?</t>
  </si>
  <si>
    <t>Om te weten hoe het staat met de behandeling van de  aangifte</t>
  </si>
  <si>
    <t>Voor hulp bij het invullen van een aangifte</t>
  </si>
  <si>
    <t>FD</t>
  </si>
  <si>
    <t>OND</t>
  </si>
  <si>
    <t>PAR</t>
  </si>
  <si>
    <t>GO</t>
  </si>
  <si>
    <t>V7 Wat is uw functie binnen de onderneming?</t>
  </si>
  <si>
    <t>Directeur en/of eigenaar</t>
  </si>
  <si>
    <t>Adjunct directeur</t>
  </si>
  <si>
    <t>Financieel directeur / Controller</t>
  </si>
  <si>
    <t>Administrateur / Boekhouder</t>
  </si>
  <si>
    <t>Office Manager</t>
  </si>
  <si>
    <t>Declarant</t>
  </si>
  <si>
    <t>alle respondenten in de doelgroep</t>
  </si>
  <si>
    <t xml:space="preserve"> -</t>
  </si>
  <si>
    <t>In 2021</t>
  </si>
  <si>
    <t>In 2022</t>
  </si>
  <si>
    <t>V15 Tot welke branche behoort uw onderneming?</t>
  </si>
  <si>
    <t>Landbouw, tuinbouw en visserij</t>
  </si>
  <si>
    <t>Delfstoffenwinning</t>
  </si>
  <si>
    <t>Voedings-/genotmiddelenindustrie</t>
  </si>
  <si>
    <t>Hout- en meubelindustrie</t>
  </si>
  <si>
    <t>Metaal- , machine- en elektrotechnische industrie</t>
  </si>
  <si>
    <t>Overige industrie</t>
  </si>
  <si>
    <t>Bouwnijverheid/bouwinstallatie</t>
  </si>
  <si>
    <t>Nutsbedrijven</t>
  </si>
  <si>
    <t>Groot- en tussenhandel</t>
  </si>
  <si>
    <t>Detailhandel</t>
  </si>
  <si>
    <t>Horeca en toerisme</t>
  </si>
  <si>
    <t>Reparatie voor gebruiksgoederen</t>
  </si>
  <si>
    <t>Transportbedrijven, opslagbedrijven</t>
  </si>
  <si>
    <t>Communicatiebedrijven</t>
  </si>
  <si>
    <t>Banken / verzekeringsmaatschappijen /effectenhandel</t>
  </si>
  <si>
    <t>Zakelijke dienstverlening</t>
  </si>
  <si>
    <t>Verhuurbedrijven</t>
  </si>
  <si>
    <t>Openbaar bestuur/overheidsinstelling</t>
  </si>
  <si>
    <t>Gezondheidszorg / maatschappelijke dienstverlening</t>
  </si>
  <si>
    <t>V55 In hoeverre bent u in het algemeen op de hoogte van belastingzaken?</t>
  </si>
  <si>
    <t>V56 In hoeverre bent u geïnteresseerd in belastingzaken?</t>
  </si>
  <si>
    <t>1 Helemaal niet geïnteresseerd</t>
  </si>
  <si>
    <t>2 Niet geïnteresseerd</t>
  </si>
  <si>
    <t>4 Geïnteresseerd</t>
  </si>
  <si>
    <t>5 Heel geïnteresseerd</t>
  </si>
  <si>
    <t>V123 Hoe staat het inmiddels met de behandeling van het bezwaarschrift?</t>
  </si>
  <si>
    <t>De Belastingdienst was het eens met het bezwaar</t>
  </si>
  <si>
    <t>De Belastingdienst was het niet eens met het bezwaar</t>
  </si>
  <si>
    <t>Behandeling loopt nog</t>
  </si>
  <si>
    <t>V138 Handelt uw onderneming alle belastingzaken zelf af, of is de afhandeling van sommige belastingzaken uitbesteed aan bijvoorbeeld een administratiekantoor of externe accountant?</t>
  </si>
  <si>
    <t>Alles wordt zelfstandig afgehandeld</t>
  </si>
  <si>
    <t>Een deel wordt uitbesteed</t>
  </si>
  <si>
    <t>Alles wordt uitbesteed</t>
  </si>
  <si>
    <t>V140 Wat vindt u doorgaans van het gemak waarmee u een belastingaangifte kunt doen?</t>
  </si>
  <si>
    <t>1 Zeer moeilijk</t>
  </si>
  <si>
    <t>2 Moeilijk</t>
  </si>
  <si>
    <t>4 Gemakkelijk</t>
  </si>
  <si>
    <t>5 Zeer gemakkelijk</t>
  </si>
  <si>
    <t>V156A Hoe vindt u dat u uw fiscale zaken voor elkaar heeft?</t>
  </si>
  <si>
    <t>V156D Hoe deskundig vindt u zichzelf op het gebied van fiscale zaken?</t>
  </si>
  <si>
    <t>V156HA In hoeverre voelt u zich in deze situaties zeker over wat u moet doen? - Wanneer ik mijn aangifte(s) moet doen.</t>
  </si>
  <si>
    <t>1 Ik weet helemaal niet wat ik moet doen</t>
  </si>
  <si>
    <t>2 Ik weet niet goed wat ik moet doen</t>
  </si>
  <si>
    <t>4 Ik weet wat ik moet doen</t>
  </si>
  <si>
    <t>5 Ik weet uitstekend wat ik moet doen</t>
  </si>
  <si>
    <t>V156HB In hoeverre voelt u zich in deze situaties zeker over wat u moet doen? - Wanneer ik een wijziging in mijn fiscale situatie moet doorgeven.</t>
  </si>
  <si>
    <t>V156HC In hoeverre voelt u zich in deze situaties zeker over wat u moet doen? - Wanneer ik bezwaar wil maken tegen een beslissing.</t>
  </si>
  <si>
    <t>V156HD In hoeverre voelt u zich in deze situaties zeker over wat u moet doen? - Wanneer ik een klacht heb.</t>
  </si>
  <si>
    <t>V156HE In hoeverre voelt u zich in deze situaties zeker over wat u moet doen? - Wanneer ik een betalingsregeling wil aanvragen.</t>
  </si>
  <si>
    <t>V156I Kunt u een goede inschatting maken of veranderingen in uw bedrijf gevolgen hebben voor uw fiscale situatie?</t>
  </si>
  <si>
    <t>1 Ik kan dit niet inschatten</t>
  </si>
  <si>
    <t>2 Ik kan dit een beetje inschatten</t>
  </si>
  <si>
    <t>4 Ik kan dit goed overzien</t>
  </si>
  <si>
    <t>5 Ik kan dit zeer goed overzien</t>
  </si>
  <si>
    <t>V156J Is hulp bij uw administratieve / fiscale taken voor u noodzakelijk?</t>
  </si>
  <si>
    <t>1 Niet noodzakelijk</t>
  </si>
  <si>
    <t>2 Soms noodzakelijk</t>
  </si>
  <si>
    <t>4 Noodzakelijk</t>
  </si>
  <si>
    <t>5 Zeer noodzakelijk</t>
  </si>
  <si>
    <t>V156KA Ik ben uitstekend in staat om in iedere situatie een goede afweging te maken of ik hulp nodig heb.</t>
  </si>
  <si>
    <t>1 Volledig mee oneens</t>
  </si>
  <si>
    <t>5 Volledig mee eens</t>
  </si>
  <si>
    <t>V156KB Ik heb geen inzicht in welke mogelijkheden er zijn om hulp in te schakelen.</t>
  </si>
  <si>
    <t>V156KC Ik heb onvoldoende financiële middelen tot mijn beschikking om de juiste hulp in te schakelen.</t>
  </si>
  <si>
    <t>V156KD Ik heb altijd wel iemand in mijn sociale netwerk (familie/vrienden) op wie ik terug kan vallen wanneer er vragen/problemen zijn.</t>
  </si>
  <si>
    <t>V156LC Voor welke soorten belastingen heeft uw onderneming in de afgelopen 12 maanden aangifte gedaan, ongeacht of u dit zelf heeft gedaan of dat dit is uitbesteed.</t>
  </si>
  <si>
    <t>V156LC1 Loonheffing</t>
  </si>
  <si>
    <t>V156LC2 Inkomstenbelasting</t>
  </si>
  <si>
    <t>V156LC3 Vennootschapsbelasting</t>
  </si>
  <si>
    <t>V156LC4 Omzetbelasting</t>
  </si>
  <si>
    <t>V157C Welke soorten belastingaangiftes doet u geheel of gedeeltelijk zelf?</t>
  </si>
  <si>
    <t>V157C1 Loonheffing</t>
  </si>
  <si>
    <t>V157C2 Inkomstenbelasting</t>
  </si>
  <si>
    <t>V157C3 Vennootschapsbelasting</t>
  </si>
  <si>
    <t>V157C4 Omzetbelasting</t>
  </si>
  <si>
    <t>V140B Heeft u dit jaar uw aangite inkomstenbelasting al gedaan?</t>
  </si>
  <si>
    <t>V140C In hoeverre bent u tevreden over de manier van aangifte inkomstenbelasting doen via Mijn Belastingdienst?</t>
  </si>
  <si>
    <t>V160 Op welke manier wordt aangifte gedaan voor de loonheffing?</t>
  </si>
  <si>
    <t>Via de website van de Belastingdienst</t>
  </si>
  <si>
    <t>Met behulp van een softwarepakket</t>
  </si>
  <si>
    <t>V161 Wat vindt u doorgaans van de snelheid waarmee de Belastingdienst de loonheffing afhandelt?</t>
  </si>
  <si>
    <t>V163 In hoeverre vindt u het doen van aangifte voor de loonheffing via de website van de Belastingdienst gemakkelijk?</t>
  </si>
  <si>
    <t>V164 Op welke manier wordt aangifte gedaan voor de vennootschapsbelasting?</t>
  </si>
  <si>
    <t>V165 Wat vindt u doorgaans van de snelheid waarmee de Belastingdienst de vennootschapsbelasting afhandelt?</t>
  </si>
  <si>
    <t>V167 In hoeverre vindt u het doen van aangifte voor de vennootschapsbelasting via de website van de Belastingdienst gemakkelijk?</t>
  </si>
  <si>
    <t>V168 Op welke manier wordt aangifte gedaan voor de omzetbelasting?</t>
  </si>
  <si>
    <t>V169 Wat vindt u doorgaans van de snelheid waarmee de Belastingdienst de omzetbelasting afhandelt?</t>
  </si>
  <si>
    <t>V171 In hoeverre vindt u het doen van aangifte voor de omzetbelasting via de website van de Belastingdienst gemakkelijk?</t>
  </si>
  <si>
    <t>V172 Op welke manier wordt aangifte gedaan voor de inkomstenbelasting?</t>
  </si>
  <si>
    <t>V173 Wat vindt u doorgaans van de snelheid waarmee de Belastingdienst de inkomstenbelasting afhandelt?</t>
  </si>
  <si>
    <t>V175 In hoeverre vindt u het doen van aangifte voor de inkomstenbelasting via de website van de Belastingdienst gemakkelijk?</t>
  </si>
  <si>
    <t>V190 Om welke belastingaangifte ging het toen?</t>
  </si>
  <si>
    <t>Loonheffing</t>
  </si>
  <si>
    <t>Inkomstenbelasting</t>
  </si>
  <si>
    <t>Vennootschapsbelasting</t>
  </si>
  <si>
    <t>Omzetbelasting</t>
  </si>
  <si>
    <t>Accijnzen of invoerrechten</t>
  </si>
  <si>
    <t>V195 Om welke belastingaangifte ging het toen?</t>
  </si>
  <si>
    <t>V199D In hoeverre was het voor u duidelijk waarom u een herinnering, aanmaning en/of dwangbevel kreeg?</t>
  </si>
  <si>
    <t>Actualiteitsbezoek</t>
  </si>
  <si>
    <t>V232 In hoeverre kunt u zich voorstellen dat er omstandigheden zijn waardoor u niet alle inkomsten aangeeft in uw belastingaangifte?</t>
  </si>
  <si>
    <t xml:space="preserve">V16B Hoe vindt u dat u uw belastingzaken voor elkaar heeft? </t>
  </si>
  <si>
    <t xml:space="preserve">V16GA Hier volgt een aantal situaties die te maken hebben met belastingen. In hoeverre voelt u zich in deze situaties zeker over wat u moet doen? - Wanneer ik mijn aangifte moet doen. </t>
  </si>
  <si>
    <t xml:space="preserve">V16GB Hier volgt een aantal situaties die te maken hebben met belastingen. In hoeverre voelt u zich in deze situaties zeker over wat u moet doen? - Wanneer ik bezwaar wil maken tegen een beslissing. </t>
  </si>
  <si>
    <t xml:space="preserve">V16GC Hier volgt een aantal situaties die te maken hebben met belastingen. In hoeverre voelt u zich in deze situaties zeker over wat u moet doen? - Wanneer ik een klacht heb. </t>
  </si>
  <si>
    <t xml:space="preserve">V16GD Hier volgt een aantal situaties die te maken hebben met belastingen. In hoeverre voelt u zich in deze situaties zeker over wat u moet doen? - Wanneer ik een betalingsregeling wil aanvragen. </t>
  </si>
  <si>
    <t xml:space="preserve">V16I Is hulp bij uw belastingaangifte voor u noodzakelijk? </t>
  </si>
  <si>
    <t>Niet noodzakelijk (1-2)</t>
  </si>
  <si>
    <t>Noodzakelijk (4-5)</t>
  </si>
  <si>
    <t xml:space="preserve">V16JA Hieronder volgt een aantal stellingen over of u in staat bent om de juiste hulp in te schakelen bij het nakomen van uw fiscale rechten en plichten - Ik ben uitstekend in staat om in iedere situatie een goede afweging te maken of ik hulp nodig heb. </t>
  </si>
  <si>
    <t>5 Volledige mee oneens</t>
  </si>
  <si>
    <t>Mee oneens (1-2)</t>
  </si>
  <si>
    <t>Mee eens (4-5)</t>
  </si>
  <si>
    <t xml:space="preserve">V16JB Hieronder volgt een aantal stellingen over of u in staat bent om de juiste hulp in te schakelen bij het nakomen van uw fiscale rechten en plichten - Ik heb geen inzicht in welke mogelijkheden er zijn om hulp in te schakelen. </t>
  </si>
  <si>
    <t xml:space="preserve">V16JC Hieronder volgt een aantal stellingen over of u in staat bent om de juiste hulp in te schakelen bij het nakomen van uw fiscale rechten en plichten - Ik heb onvoldoende financiële middelen tot mijn beschikking om de juiste hulp in te schakelen. </t>
  </si>
  <si>
    <t xml:space="preserve">V16JD Hieronder volgt een aantal stellingen over of u in staat bent om de juiste hulp in te schakelen bij het nakomen van uw fiscale rechten en plichten - Ik heb altijd wel iemand in mijn sociale netwerk (familie/vrienden) op wie ik terug kan vallen wanneer er vragen/problemen zijn. </t>
  </si>
  <si>
    <t xml:space="preserve">V17 Bent u geholpen bij het doen van belastingaangifte? </t>
  </si>
  <si>
    <t xml:space="preserve">V18 Wie heeft u bij het doen van belastingaangifte het meest geholpen? </t>
  </si>
  <si>
    <t>Partner</t>
  </si>
  <si>
    <t>Familie/vrienden/buren</t>
  </si>
  <si>
    <t>Belastingadviseur/consulent</t>
  </si>
  <si>
    <t>Belastingdienst</t>
  </si>
  <si>
    <t>Niet-commerciële hulpverlener (vakbond, bond van ouderen, etc.)</t>
  </si>
  <si>
    <t>Iemand anders</t>
  </si>
  <si>
    <t xml:space="preserve">V19 Hoe ver ging de hulp van degene die u toen heeft geholpen met de aangifte? </t>
  </si>
  <si>
    <t>Helemaal uit handen gegeven</t>
  </si>
  <si>
    <t>Samen de aangifte ingevuld</t>
  </si>
  <si>
    <t>Hij/zij heeft alleen adviezen gegeven</t>
  </si>
  <si>
    <t xml:space="preserve">V20A Stel dat u geen gebruik meer zou kunnen maken van hulp bij uw aangifte, in hoeverre zou u dan in staat zijn hiervoor een goed alternatief te vinden? </t>
  </si>
  <si>
    <t>1 Zeer slecht in staat</t>
  </si>
  <si>
    <t>2 Slecht in staat</t>
  </si>
  <si>
    <t>4 Goed in staat</t>
  </si>
  <si>
    <t>5 Zeer goed in staat</t>
  </si>
  <si>
    <t xml:space="preserve">V21 Hoe is de aangifte de laatste keer ingediend? </t>
  </si>
  <si>
    <t>Internet</t>
  </si>
  <si>
    <t>Papier</t>
  </si>
  <si>
    <t>Aangifte-app</t>
  </si>
  <si>
    <t xml:space="preserve">V22 In hoeverre vindt u het aangifteprogramma duidelijk? </t>
  </si>
  <si>
    <t xml:space="preserve">V24 In hoeverre vindt u de Vooraf Ingevulde Aangifte negatief of positief? </t>
  </si>
  <si>
    <t>1 Zeer negatief</t>
  </si>
  <si>
    <t>2 Negatief</t>
  </si>
  <si>
    <t>4 Positief</t>
  </si>
  <si>
    <t>5 Zeer positief</t>
  </si>
  <si>
    <t>V26 In hoeverre bent u tevreden over het gebruik van de Vooraf Ingevulde Aangifte?</t>
  </si>
  <si>
    <t xml:space="preserve">V29 In hoeverre vindt u het invullen van de aangifte ingewikkeld of eenvoudig? </t>
  </si>
  <si>
    <t>1 Zeer ingewikkeld</t>
  </si>
  <si>
    <t>2 Ingewikkeld</t>
  </si>
  <si>
    <t>4 Eenvoudig</t>
  </si>
  <si>
    <t>5 Zeer eenvoudig</t>
  </si>
  <si>
    <t xml:space="preserve">V30 Wat vindt u doorgaans van de snelheid waarmee de Belastingdienst na uw aangifte Inkomstenbelasting komt met de definitieve aanslag? </t>
  </si>
  <si>
    <t xml:space="preserve">V181 In hoeverre zijn de verschillende stappen als het gaat om uw belastingaangifte en de afwikkeling daarvan voor u duidelijk? </t>
  </si>
  <si>
    <t xml:space="preserve">V205A De Belastingdienst-Toeslagen is verantwoordelijk voor het uitbetalen van verschillende toeslagen, zoals de zorgtoeslag, huurtoeslag, kinderopvangtoeslag en het kindgebonden budget. Ontvangt u een of meerdere van deze toeslagen?  Zorgtoeslag </t>
  </si>
  <si>
    <t xml:space="preserve">V205B De Belastingdienst-Toeslagen is verantwoordelijk voor het uitbetalen van verschillende toeslagen, zoals de zorgtoeslag, huurtoeslag, kinderopvangtoeslag en het kindgebonden budget. Ontvangt u een of meerdere van deze toeslagen?  Huurtoeslag </t>
  </si>
  <si>
    <t xml:space="preserve">V205C De Belastingdienst-Toeslagen is verantwoordelijk voor het uitbetalen van verschillende toeslagen, zoals de zorgtoeslag, huurtoeslag, kinderopvangtoeslag en het kindgebonden budget. Ontvangt u een of meerdere van deze toeslagen?  Kinderopvangtoeslag </t>
  </si>
  <si>
    <t xml:space="preserve">V205D De Belastingdienst-Toeslagen is verantwoordelijk voor het uitbetalen van verschillende toeslagen, zoals de zorgtoeslag, huurtoeslag, kinderopvangtoeslag en het kindgebonden budget. Ontvangt u een of meerdere van deze toeslagen?  Kindgebonden budget </t>
  </si>
  <si>
    <t xml:space="preserve">V254 Wat is op dit moment uw belangrijkste bron van inkomsten of de situatie die het meest op u van toepassing is? </t>
  </si>
  <si>
    <t>Zelfstandig ondernemer</t>
  </si>
  <si>
    <t>Werkzaam in loondienst</t>
  </si>
  <si>
    <t>Volledig arbeidsongeschikt</t>
  </si>
  <si>
    <t>Werkloos, werkzoekend, bijstand</t>
  </si>
  <si>
    <t>Gepensioneerd of VUT</t>
  </si>
  <si>
    <t>Studerend / schoolgaand</t>
  </si>
  <si>
    <t>Huisvrouw, huisman</t>
  </si>
  <si>
    <t xml:space="preserve">V255 Wat is op dit moment uw eigen netto maandinkomen? </t>
  </si>
  <si>
    <t>1.000 of minder Euro</t>
  </si>
  <si>
    <t>1.001 - 1.500 Euro</t>
  </si>
  <si>
    <t>1.501 - 2.000 Euro</t>
  </si>
  <si>
    <t>2.001 - 2.500 Euro</t>
  </si>
  <si>
    <t>2.501 - 3.000 Euro</t>
  </si>
  <si>
    <t>3.001 - 3.500 Euro</t>
  </si>
  <si>
    <t>3.501 - 4.000 Euro</t>
  </si>
  <si>
    <t>4.001 - 4.500 Euro</t>
  </si>
  <si>
    <t>4.501 - 5.000 Euro</t>
  </si>
  <si>
    <t>meer dan 5.000 Euro</t>
  </si>
  <si>
    <t>weet niet / wil niet zeggen</t>
  </si>
  <si>
    <t xml:space="preserve">V256C Uit hoeveel personen bestaat uw huishouden, u zelf meegerekend? </t>
  </si>
  <si>
    <t>2 personen</t>
  </si>
  <si>
    <t>3 personen</t>
  </si>
  <si>
    <t>4 personen</t>
  </si>
  <si>
    <t>5+ personen</t>
  </si>
  <si>
    <t xml:space="preserve">V257 Wat is de samenstelling van uw huishouden? </t>
  </si>
  <si>
    <t>Alleenstaand, geen kinderen</t>
  </si>
  <si>
    <t>Alleenstaand, met kinderen</t>
  </si>
  <si>
    <t>Samenwonend, geen kinderen</t>
  </si>
  <si>
    <t>Samenwonend, met kinderen</t>
  </si>
  <si>
    <t>Gehuwd, geen kinderen</t>
  </si>
  <si>
    <t>Gehuwd, met kinderen</t>
  </si>
  <si>
    <t xml:space="preserve">V258 Heeft uw partner eigen inkomsten? </t>
  </si>
  <si>
    <t xml:space="preserve">V260 Wat is ongeveer het totale netto maandinkomen van uw huishouden? </t>
  </si>
  <si>
    <t>1.001 - 2.000 Euro</t>
  </si>
  <si>
    <t>2.001 - 3.000 Euro</t>
  </si>
  <si>
    <t>3.001 - 4.000 Euro</t>
  </si>
  <si>
    <t>4.001 - 5.000 Euro</t>
  </si>
  <si>
    <t>5.001 - 7.500 Euro</t>
  </si>
  <si>
    <t>7.501 - 10.000 Euro</t>
  </si>
  <si>
    <t>meer dan 10.000 Euro</t>
  </si>
  <si>
    <t xml:space="preserve">V263 Woont u in een huurhuis of een koophuis? </t>
  </si>
  <si>
    <t>Huurhuis</t>
  </si>
  <si>
    <t>Koophuis</t>
  </si>
  <si>
    <t>Anders</t>
  </si>
  <si>
    <t>Met de klantcoördinator</t>
  </si>
  <si>
    <t>V129 Hoe vaak heeft uw organisatie (zelf of de externe adviseur van de organisatie) in de afgelopen 12 maanden fiscale issues aan de Belastingdienst voorgelegd (zogenaamd vooroverleg)?</t>
  </si>
  <si>
    <t>Geen enkele keer</t>
  </si>
  <si>
    <t>1 keer</t>
  </si>
  <si>
    <t>2 keer</t>
  </si>
  <si>
    <t>3 keer</t>
  </si>
  <si>
    <t>4 keer</t>
  </si>
  <si>
    <t>5 keer of meer</t>
  </si>
  <si>
    <t>V129B In hoeverre bent u tevreden over het vooroverleg dat uw organisatie (of de externe adviseur van de organisatie) heeft gevoerd met de Belastingdienst?</t>
  </si>
  <si>
    <t>V130 Heeft de Belastingdienst in de afgelopen 3 jaar met uw organisatie gesproken over fiscale interne beheersing en/of interne monitoring?</t>
  </si>
  <si>
    <t>V130B In hoeverre bent u tevreden over het gesprek met de Belastingdienst over fiscale interne beheersing en/of interne monitoring?</t>
  </si>
  <si>
    <t>V131 Heeft de Belastingdienst in de afgelopen 3 jaar een bedrijfsgesprek met uw onderneming gevoerd?</t>
  </si>
  <si>
    <t>V131B In hoeverre bent u tevreden over het bedrijfsgesprek dat de Belastingdienst met uw organisatie heeft gevoerd?</t>
  </si>
  <si>
    <t xml:space="preserve">V230 In hoeverre kunt u zich voorstellen dat er omstandigheden zijn waardoor u contante betalingen buiten de boeken houdt? </t>
  </si>
  <si>
    <t>C901 Oordeel over medewerkers Helpdesk Intermediairs</t>
  </si>
  <si>
    <t>C928 Duidelijkheid reden invorderingsmaatregel</t>
  </si>
  <si>
    <t>Onduidelijk (1-2)</t>
  </si>
  <si>
    <t>Duidelijk (4-5)</t>
  </si>
  <si>
    <t>C929 Oordeel aanvaardbaarheid frauderen</t>
  </si>
  <si>
    <t>C930 Beeldvorming gevolgen fraude</t>
  </si>
  <si>
    <t>Laag (1-2)</t>
  </si>
  <si>
    <t>Hoog (4-5)</t>
  </si>
  <si>
    <t>C957 Non-compliance</t>
  </si>
  <si>
    <t>C958 Belang voldoen aan verplichtingen</t>
  </si>
  <si>
    <t>Belangrijk(4-5)</t>
  </si>
  <si>
    <t>C9430 Kengetal Belastingmoraal</t>
  </si>
  <si>
    <t>C9431 Kengetal Vertrouwen</t>
  </si>
  <si>
    <t>C9432 Indicator Adequate behandeling</t>
  </si>
  <si>
    <t>C9433 Indicator Voldoende informering</t>
  </si>
  <si>
    <t>C9434 Indicator Ervaren gemak</t>
  </si>
  <si>
    <t>C9435 Indicator Ervaren corrigerend optreden</t>
  </si>
  <si>
    <t>C902 Snelheid afhandeling: Wat vindt u doorgaans van de snelheid waarmee de Belastingdienst de loonheffing/vennootschapsbelasting/omzetbelasting/inkomstenbelasting afhandelt?</t>
  </si>
  <si>
    <t>Traag (1-2)</t>
  </si>
  <si>
    <t>Snel (4-5)</t>
  </si>
  <si>
    <t>Construct op basis van V216, V217, V218</t>
  </si>
  <si>
    <t>alle respondenten in de doelgroep die de afgelopen 12 maanden de Helpdesk Intermediairs hebben gebeld (V86)</t>
  </si>
  <si>
    <t>Construct op basis van V105, V106, V109</t>
  </si>
  <si>
    <t>alle respondenten in de doelgroep van wie clienten in de afgelopen 12 maanden te maken hebben gehad met een herinnering, aanmaning, dwangbevel of beslaglegging (V199C) te maken hebben gehad</t>
  </si>
  <si>
    <t>Construct op basis van V224, V227</t>
  </si>
  <si>
    <t>Construct op basis van V228, V229</t>
  </si>
  <si>
    <t>Construct op basis van V243AA, V243AB, V243AC, V243AD, V243AE, V243AF, V243AG, V243AH</t>
  </si>
  <si>
    <t>Construct op basis van V243BA, V243BB, V243BC, V243BD, V243BE, V243BF, V243BG, V243BH, V243BI</t>
  </si>
  <si>
    <t>Construct op basis van V243CA, V243CB, V243CC, V243CD, V243CE, V243CF, V243CG, V243CH, V243CI, V243CJ</t>
  </si>
  <si>
    <t>Construct op basis van V243DA, V243DB, V243DC, V243DD, V243DE, V243DF, V243DG, V243DH, V243DI</t>
  </si>
  <si>
    <t>Construct op basis van V243EA, V243EB, V243EC, V243ED, V243EE, V243EF, V243EG, V243EH, V243EI</t>
  </si>
  <si>
    <t>alle respondenten in de doelgroep die de afgelopen 12 maanden aangifte loonheffing/vennootschapsbelasting/omzetbelasting en/of inkomstenbelasting hebben gedaan (V156LC) en alles zelfstandig afhandelen (V138) of de aangifte  geheel of gedeeltelijk zelf doen (V157C)</t>
  </si>
  <si>
    <t>Construct op basis van V161, V165, V169, V173</t>
  </si>
  <si>
    <t>C918 Moeilijkheidsgraad aangifteprogramma's voor ondernemingen: In hoeverre vindt u het doen van aangifte voor de loonheffing/vennootschapsbelasting/omzetbelasting/inkomstenbelasting via de website van de Belastingdienst gemakkelijk?</t>
  </si>
  <si>
    <t>Moeilijk (1-2)</t>
  </si>
  <si>
    <t>Gemakkelijk (4-5)</t>
  </si>
  <si>
    <t>alle respondenten in de doelgroep die de afgelopen 12 maanden aangifte loonheffing/vennootschapsbelasting/omzetbelasting en/of inkomstenbelasting hebben gedaan (V156LC) en alles zelfstandig afhandelen (V138) of de aangifte loonheffing geheel of gedeeltelijk zelf doen (V157C) en de aangifte via de website van de Belastingdienst doen (V160/V164/V168/V172)</t>
  </si>
  <si>
    <t>Construct op basis van V163, V167, V171, V175</t>
  </si>
  <si>
    <t>alle respondenten in de doelgroep die bij een beroepsorganisatie voor belastingadviseurs zijn aangesloten (V13)</t>
  </si>
  <si>
    <t>alle respondenten in de doelgroep die (ook) voor particulieren werken (V59)</t>
  </si>
  <si>
    <t>alle respondenten in de doelgroep die (ook) voor particulieren werken en gebruik maken van het aangifteprogramma IB voor particulieren van de Belastingdienst (V60A)</t>
  </si>
  <si>
    <t>alle respondenten in de doelgroep die (ook) voor ondernemingen werken (V59)</t>
  </si>
  <si>
    <t>meerdere antwoorden mogelijk</t>
  </si>
  <si>
    <t>alle respondenten in de doelgroep die (ook) voor ondernemingen werken (V59) en voor aangifte gebruik maken van de beviligde internetsite van de belastingdienst (V63)</t>
  </si>
  <si>
    <t>alle respondenten in de doelgroep die de afgelopen 12 maanden de website hebben bezocht (V86C)</t>
  </si>
  <si>
    <t>alle respondenten in de doelgroep die de afgelopen 12 maanden de Belastingtelefoon hebben gebeld (V86C)</t>
  </si>
  <si>
    <t>alle respondenten in de doelgroep die de afgelopen 12 maanden contact hebben opgenomen met de Helpdesk Intermediairs (V86C)</t>
  </si>
  <si>
    <t>alle respondenten in de doelgroep die de afgelopen 12 maanden een belastingkantoor hebben bezocht (V86C)</t>
  </si>
  <si>
    <t>alle respondenten in de doelgroep die de afgelopen 12 maanden een bezwaarschrift hebben ingediend (V86C)</t>
  </si>
  <si>
    <t>Gecategoriseerde indeling op basis van de oorspronkelijke vraag (aantal)</t>
  </si>
  <si>
    <t>alle respondenten in de doelgroep die de afgelopen 12 maanden een bezwaarschrift hebben ingediend (V86C) waarvan de behandeling niet nog loopt (V123)</t>
  </si>
  <si>
    <t>alle respondenten in de doelgroep die de afgelopen 12 maanden een een brief hebben gestuurd (V86C)</t>
  </si>
  <si>
    <t>Gecategoriseerde indeling op basis van de oorspronkelijke vraag (aantal brieven)</t>
  </si>
  <si>
    <t>alle respondenten in de doelgroep bij wie de afgelopen 12 maanden voor clienten een aangifte door de Belastingdienst is aangepast (V189)</t>
  </si>
  <si>
    <t>alle respondenten in de doelgroep van wie cliënten de afgelopen 12 maanden met een herinnering, aanmaning of dwangbevel te maken hebben gehad (V199C)</t>
  </si>
  <si>
    <t>alle respondenten in de doelgroep die niet alles uitbesteden (V138)</t>
  </si>
  <si>
    <t>alle respondenten in de doelgroep die een deel van de belastingzaken uitbesteden (V138)</t>
  </si>
  <si>
    <t>alle respondenten in de doelgroep die de afgelopen 12 maanden aangifte loonheffing hebben gedaan (V156LC) en alles zelfstandig afhandelen (V138) of de aangifte loonheffing geheel of gedeelteliijk zelf doen (V157C)</t>
  </si>
  <si>
    <t>alle respondenten in de doelgroep die de afgelopen 12 maanden aangifte loonheffing hebben gedaan (V156LC) en alles zelfstandig afhandelen (V138) of de aangifte loonheffing geheel of gedeelteliijk zelf doen (V157C) en de aangifte voor de loonheffing via de website van de Belastingdienst doen (V160)</t>
  </si>
  <si>
    <t>alle respondenten in de doelgroep die de afgelopen 12 maanden aangifte vennootschapsbelasting hebben gedaan (V156LC) en alles zelfstandig afhandelen (V138) of de aangifte vennootschapsbelasting geheel of gedeelteliijk zelf doen (V157C)</t>
  </si>
  <si>
    <t>alle respondenten in de doelgroep die de afgelopen 12 maanden aangifte vennootschapsbelasting hebben gedaan (V156LC) en alles zelfstandig afhandelen (V138) of de aangifte vennootschapsbelasting geheel of gedeelteliijk zelf doen (V157C) en de aangifte voor de vennootschapsbelasting via de website van de Belastingdienst doen (V160)</t>
  </si>
  <si>
    <t>alle respondenten in de doelgroep die de afgelopen 12 maanden aangifte omzetbelasting hebben gedaan (V156LC) en alles zelfstandig afhandelen (V138) of de aangifte omzetbelasting geheel of gedeelteliijk zelf doen (V157C)</t>
  </si>
  <si>
    <t>alle respondenten in de doelgroep die de afgelopen 12 maanden aangifte omzetbelasting hebben gedaan (V156LC) en alles zelfstandig afhandelen (V138) of de aangifte omzetbelasting geheel of gedeelteliijk zelf doen (V157C) en de aangifte voor de vennootschapsbelasting via de website van de Belastingdienst doen (V160)</t>
  </si>
  <si>
    <t>alle respondenten in de doelgroep die de afgelopen 12 maanden aangifte inkomstenbelasting hebben gedaan (V156LC) en alles zelfstandig afhandelen (V138) of de aangifte inkomstenbelasting geheel of gedeelteliijk zelf doen (V157C)</t>
  </si>
  <si>
    <t>alle respondenten in de doelgroep die de afgelopen 12 maanden aangifte inkomstenbelasting hebben gedaan (V156LC) en alles zelfstandig afhandelen (V138) of de aangifte inkomstenbelasting geheel of gedeelteliijk zelf doen (V157C) en de aangifte voor de vennootschapsbelasting via de website van de Belastingdienst doen (V160)</t>
  </si>
  <si>
    <t>alle respondenten in de doelgroep aan wie de afgelopen drie jaar een herinnering, aanmaning of dwangbevel is opgelegd vanwege het niet of niet op tijd betalen van belastingaanslagen (V199A)</t>
  </si>
  <si>
    <t>alle respondenten in de doelgroep die geholpen zijn bij het doen van belastingaangifte (V17)</t>
  </si>
  <si>
    <t>alle respondenten in de doelgroep die samenwonen of gehuwd zijn (V257)</t>
  </si>
  <si>
    <t>alle respondenten in de doelgroep die in de afgelopen 12 maanden fiscale issues aan de Belastingdienst hebben voorgelegd (V129)</t>
  </si>
  <si>
    <t>alle respondenten in de doelgroep met wie de Belastingdienst in de afgelopen 3 jaar over fiscale interne beheersing en/of interne monitoring heeft gesproken (V130)</t>
  </si>
  <si>
    <t>alle respondenten in de doelgroep met wie de Belastingdienst in de afgelopen 3 jaar een bedrijfsgesrpek heeft gevoerd (V131)</t>
  </si>
  <si>
    <t>weet niet / geen antwoord</t>
  </si>
  <si>
    <t xml:space="preserve">V57 Welk rapportcijfer van 1 tot en met 10 zou u de Belastingdienst geven voor de manier waarop hij in het algemeen functioneert? </t>
  </si>
  <si>
    <t xml:space="preserve">V124 Wat vindt u van de snelheid waarmee de Belastingdienst het bezwaarschrift afhandelt? 
(FD/GO: Wat vindt u doorgaans van de snelheid waarmee de Belastingdienst bezwaarschriften afhandelt?) </t>
  </si>
  <si>
    <t xml:space="preserve">V125  In hoeverre was het antwoord of de reactie op uw bezwaar duidelijk? 
(FD/GO: In hoeverre zijn de antwoorden of de reacties op uw bezwaren doorgaans duidelijk?) </t>
  </si>
  <si>
    <t>V128 In hoeverre was het antwoord of reactie op uw (laatste) brief duidelijk? 
(FD: In hoeverre zijn de antwoorden of reacties op uw brieven doorgaans duidelijk?)</t>
  </si>
  <si>
    <t>alle respondenten in de doelgroep die de afgelopen 12 maanden aangifte loonheffing hebben gedaan (V156LC) en alles zelfstandig afhandelen (V138) of de aangifte loonheffing geheel of gedeelteliijk zelf doen (V157C) en dit jaar al aangifte inkomstenbelasting hebben gedaan (V140B)</t>
  </si>
  <si>
    <t>V179 Als u (FD: uw cliënten) geld van de Belastingdienst terugkrijgt (FD: krijgen), wat vindt u dan van de snelheid waarmee de Belastingdienst dat geld op de rekening stort?</t>
  </si>
  <si>
    <t>V183 Heeft de Belastingdienst in de afgelopen drie jaar wel eens aanvullende informatie gevraagd naar aanleiding van een aangifte van de onderneming? 
(FD: Heeft de Belastingdienst in de afgelopen 12 maanden wel eens aanvullende informatie gevraagd naar aanleiding van een aangifte van één van uw cliënten?
PAR: Heeft de Belastingdienst in de afgelopen drie jaar wel eens aanvullende informatie gevraagd nadat u aangifte had gedaan?)</t>
  </si>
  <si>
    <t>V184 Is een belastingaangifte van de onderneming, voor zover u heeft gemerkt, in de afgelopen drie jaar gecontroleerd door de Belastingdienst? 
(FD: Is een belastingaangifte van één of meer van uw cliënten, voor zover u heeft gemerkt, in de afgelopen 12 maanden gecontroleerd door de Belastingdienst?)</t>
  </si>
  <si>
    <t>V185 Is in de afgelopen drie jaar door de Belastingdienst bij de onderneming een controle of boekenonderzoek uitgevoerd? 
(FD: Is in de afgelopen 12 maanden door de Belastingdienst bij één of meer van uw cliënten een controle of boekenonderzoek uitgevoerd?)</t>
  </si>
  <si>
    <t>V186 In hoeverre was u tevreden over de manier waarop deze controle werd uitgevoerd? 
(FD: Wat is over het algemeen uw oordeel over de manier waarop deze controles worden uitgevoerd?)</t>
  </si>
  <si>
    <t>V187 In hoeverre was de controle medewerker van de Belastingdienst die bij de onderneming langs kwam deskundig? 
(FD: In hoeverre vindt u de controlemedewerkers van de Belastingdienst over het algemeen deskundig?)</t>
  </si>
  <si>
    <t>V189 Heeft de Belastingdienst in de afgelopen drie jaar wel eens aangegeven het niet eens te zijn met een deel van de aangifte en is die aangifte daarom door de Belastingdienst aangepast? 
(FD: Heeft de Belastingdienst in de afgelopen 12 maanden wel eens aangegeven het niet eens te zijn met een deel van de aangifte van één of meer van uw cliënten en is de aangifte daarom door de Belastingdienst aangepast?)</t>
  </si>
  <si>
    <t>V191 In hoeverre was het voor u duidelijk waarom die aangifte (particulieren: uw belastingaangifte) werd aangepast? 
(FD: In hoeverre is het voor u over het algemeen duidelijk waarom aangiftes worden aangepast?)</t>
  </si>
  <si>
    <t>V193 In hoeverre was u het eens met die beslissing van de Belastingdienst? 
(FD: In hoeverre bent u het over het algemeen eens met de beslissingen van de Belastingdienst over aanpassingen?)</t>
  </si>
  <si>
    <t>V194 Heeft de Belastingdienst de onderneming in de afgelopen drie jaar wel eens een boete opgelegd vanwege een fout in een aangifte? 
(FD: Heeft de Belastingdienst aan één of meer van uw cliënten in de afgelopen 12 maanden een boete opgelegd vanwege een fout in een aangifte?)</t>
  </si>
  <si>
    <t>alle respondenten in de doelgroep bij wie de afgelopen 12 maanden bij cliënten / de afgelopen 3 jaar een controle of boekenonderzoek is uitgevoerd (V185)</t>
  </si>
  <si>
    <t>alle respondenten in de doelgroep bij wie in de afgelopen drie jaar / 12 maanden de aangifte door de Belastingienst is aangepast (V189)</t>
  </si>
  <si>
    <t>alle respondenten in de doelgroep bij wie de afgelopen 12 maanden voor clienten / de afgelopen 3 jaar een aangifte door de Belastingdienst is aangepast (V189)</t>
  </si>
  <si>
    <t>alle respondenten in de doelgroep aan wie de Belastingdienst de afgelopen 12 maanden bij cliënten / de afgelopen 3 jaar wel eens een boete heeft opgelegd vanwege een fout in de aangifte (V194)</t>
  </si>
  <si>
    <t>alle respondenten in de doelgroep bij wie de afgelopen 12 maanden aan clienten / de afgelopen 3 jaar een boete is opgelegd vanwege een fout in een aangifte (V194)</t>
  </si>
  <si>
    <t>V196 In hoeverre was het voor u duidelijk waarom u die boete kreeg? 
(FD: In hoeverre is het voor u over het algemeen duidelijk waarom een boete wordt opgelegd?)</t>
  </si>
  <si>
    <t>V197 In hoeverre was u het eens met die beslissing van de Belastingdienst? 
(FD: In hoeverre bent u het over het algemeen eens met beslissingen van de Belastingdienst over boetes?)</t>
  </si>
  <si>
    <t>V198 In hoeverre vond u dat de hoogte van de boete in verhouding stond tot de fout in de aangifte? 
(FD: In hoeverre vindt u dat de hoogte van de boete over het algemeen in verhouding staat tot de fout in de aangifte?)</t>
  </si>
  <si>
    <t>V199A Heeft uw onderneming (PAR: u) in de afgelopen drie jaar wel eens te maken gehad met herinneringen, aanmaningen, dwangbevelen of  beslaglegging vanwege het niet of niet op tijd betalen van belastingaanslagen?</t>
  </si>
  <si>
    <t>V199BC Om wat voor maatregel of maatregelen ging het in uw geval? (FD: Met welke maatregelen hebben uw cliënten in de afgelopen 12 maanden wel eens te maken gehad vanwege het niet of niet op tijd betalen van belastingaanslagen?)</t>
  </si>
  <si>
    <t>FD: alle respondenten in de doelgroep; OND, PAR, GO: alle respondenten in de doelgroep aan wie de afgelopen drie jaar een herinnering, aanmaning, dwangbevel of beslaglegging is opgelegd vanwege het niet of niet op tijd betalen van belastingaanslagen (V199A)</t>
  </si>
  <si>
    <t>V200 Is in de afgelopen drie jaar een medewerker van de Belastingdienst bij uw onderneming langs geweest, waarbij het niet ging om een boekenonderzoek of controle? 
(FD: Is in de afgelopen 12 maanden door de Belastingdienst aan één of meer van uw cliënten een bezoek gebracht, waarbij het niet ging om een boekenonderzoek of controle?)</t>
  </si>
  <si>
    <t>V202 In hoeverre was u tevreden over het laatste bezoek? 
(FD: In hoeverre bent u in het algemeen tevreden over dat bezoek?)</t>
  </si>
  <si>
    <t>alle respondenten in de doelgroep bij wie de Belastingdienst de afgelopen 3 jaar (FD: de afgelopen 12 maanden aan cliënten) een bezoek heeft gebracht, anders dan boekenonderzoek of controle (V200)</t>
  </si>
  <si>
    <t>alle respondenten in de doelgroep bij wie de Belastingdienst de afgelopen 3 jnaar (FD: de afgelopen 12 maanden aan cliënten) een bezoek heeft gebracht, anders dan boekenonderzoek of controle (V200)</t>
  </si>
  <si>
    <t>V203 In hoeverre was de medewerker van de Belastingdienst die bij de onderneming langs kwam  deskundig? 
(FD: In hoeverre is de medewerker van de Belastingdienst die bij de onderneming langskomt over het algemeen deskundig?)
Toelichting: Het gaat dan dus om een bezoek anders dan een boekenonderzoek of controle.</t>
  </si>
  <si>
    <t xml:space="preserve">V216 In hoeverre vindt u het belangrijk dat de Belastingdienst de aangiftes van de onderneming (FD: uw clienten) (PAR: uw aangifte) op tijd binnen heeft? </t>
  </si>
  <si>
    <t xml:space="preserve">V217 In hoeverre vindt u het belangrijk dat de Belastingdienst juiste en volledige aangiftes krijgt (PAR: een zo nauwkeurig mogelijke aangifte van u krijgt)? </t>
  </si>
  <si>
    <t xml:space="preserve">V218 In hoeverre vindt u het belangrijk dat als er geld moet worden betaald (PAR: u geld moet bijbetalen), de Belastingdienst het geld binnen de termijn binnen heeft? </t>
  </si>
  <si>
    <t xml:space="preserve">V224 Hoe aanvaardbaar of onaanvaardbaar vindt u het als een onderneming (PAR: iemand) doelbewust belasting ontduikt? </t>
  </si>
  <si>
    <t xml:space="preserve">V228 Als door de Belastingdienst wordt ontdekt dat een onderneming (PAR: iemand) bewust zijn belastingaangifte niet juist heeft ingevuld, hoe ernstig denkt u dat de gevolgen voor die onderneming (PAR: persoon) dan zullen zijn? </t>
  </si>
  <si>
    <t>V231 In hoeverre kunt u zich voorstellen dat er omstandigheden zijn waardoor u teveel of niet bestaande aftrekposten in uw belastingaangifte opvoert?
(FD: In hoeverre kunt u zich voorstellen dat er omstandigheden zijn waardoor u teveel of niet bestaande aftrekposten in een belastingaangifte van een cliënt opvoert?)</t>
  </si>
  <si>
    <t>V243AB Belasting betalen is een verantwoordelijkheid die alle Nederlanders (OND, GO, FD: alle Nederlandse bedrijven) bereidwillig zouden moeten aanvaarden</t>
  </si>
  <si>
    <t>V243AC Burgerschap (OND, GO, FD: Ondernemerschap) brengt de verplichting om belasting te betalen met zich mee</t>
  </si>
  <si>
    <t>V243AD Burgerschap (OND, GO, FD: Ondernemerschap) brengt een gedeelde verantwoordelijkheid tussen overheid en burger met zich mee</t>
  </si>
  <si>
    <t>V243AF Het is teleurstellend dat sommige mensen (OND, GO, FD:  bedrijven) hun belasting niet betalen</t>
  </si>
  <si>
    <t xml:space="preserve">V243AG Het is lastig om het land te regeren als mensen (OND, GO, FD: bedrijven) hun belasting niet betalen </t>
  </si>
  <si>
    <t xml:space="preserve">V243AH Het is spijtig dat de samenleving schade ondervindt van mensen (OND, GO, FD: bedrijven) die hun belasting niet betalen </t>
  </si>
  <si>
    <t>V243CA De Belastingdienst behandelt mensen (OND, GO; bedrijven)/(FD: belastingplichtige burgers en bedrijven) rechtvaardig</t>
  </si>
  <si>
    <t>V243CD De Belastingdienst houdt voldoende rekening met de omstandigheden van mensen (OND, GO; bedrijven)/(FD: belastingplichtige burgers en bedrijven)</t>
  </si>
  <si>
    <t xml:space="preserve">V243CE De Belastingdienst doet al het mogelijke om mensen (OND, GO; bedrijven)/(FD: belastingplichtige burgers en bedrijven) te helpen </t>
  </si>
  <si>
    <t>V243CF De Belastingdienst behandelt mensen (OND, GO; bedrijven)/(FD: belastingplichtige burgers en bedrijven) met respect</t>
  </si>
  <si>
    <t>V243CI De Belastingdienst legt beslissingen over belastingzaken aan mensen (OND, GO; bedrijven)/(FD: belastingplichtige burgers en bedrijven) uit</t>
  </si>
  <si>
    <t>V243CJ De Belastingdienst gaat uit van de eerlijkheid van mensen (OND, GO; bedrijven)/(FD: belastingplichtige burgers en bedrijven) tenzij hun gedrag het tegendeel bewijst</t>
  </si>
  <si>
    <t>V243DB De Belastingdienst geeft duidelijk aan wat ik (OND: mijn bedrijf, GO: het bedrijf) moet doen</t>
  </si>
  <si>
    <t>V243DD Als ik berichten ontvang van de Belastingdienst dan snap ik wat dit voor mijn  situatie (OND: mijn bedrijf, GO: het bedrijf) betekent /(FD: Als ik voor mijn klant berichten ontvangt van de Belastingdienst dan snap ik wat dit voor mijn klant betekent)</t>
  </si>
  <si>
    <t>V243DG De Belastingdienst informeert mij wanneer er dingen voor mij (OND: mijn bedrijf, GO: het bedrijf) veranderen /(FD: De Belastingdienst informeert belastingplichtige burgers en bedrijven wanneer er dingen voor hen veranderen)</t>
  </si>
  <si>
    <t>V243DH Met de informatie van de Belastingdienst ben ik in staat mijn aangifte (OND: de aangifte van mijn bedrijf, GO: de aangifte van het bedrijf / FD: de aangifte van mijn klant) juist in te vullen)</t>
  </si>
  <si>
    <t>V243DI Problemen die ik tegenkom bij het doen van mijn belastingzaken (OND: de belastingzaken van mijn bedrijf, GO: de belastingzaken van het bedrijf / FD: de belastingzaken van mijn klant) kan ik gemakkelijk oplossen met de informatie van de Belastingdienst</t>
  </si>
  <si>
    <t>V243EA Het kost mij niet veel tijd om mijn belastingzaken (OND: de belastingzaken van mijn bedrijf, GO: de belastingzaken van het bedrijf, FD: de belastingzaken van mijn klant) af te handelen</t>
  </si>
  <si>
    <t>V243EE De Belastingdienst helpt mij om belastingzaken (OND: van mijn bedrijf, GO: van het bedrijf, FD: van mijn klant) in één keer goed te doen</t>
  </si>
  <si>
    <t>V243EG Als ik een fout in mijn belastingzaken (OND: de belastingzaken van mijn bedrijf, GO: de belastingzaken van het bedrijf, FD: de belastingzaken van mijn klant) heb gemaakt is dat eenvoudig op te lossen</t>
  </si>
  <si>
    <t>V243FA De Belastingdienst heeft verregaande bevoegdheden om mensen (ZZP, OND: ondernemers, GO: ondernemingen, FD: belastingplichtige burgers en bedrijven) te dwingen de verschuldigde belastingen te betalen)</t>
  </si>
  <si>
    <t xml:space="preserve">V243FH Hoe groot of klein is volgens jou de kans dat de Belastingdienst (OND ZZP: bij een ondernemer/OND, GO: bij een bedrijf) ontdekt dat iemand (OND, GO: deze) onterechte kostenposten of aftrekposten in de belastingaangifte opvoert? </t>
  </si>
  <si>
    <t xml:space="preserve">V243FI Hoe groot of klein is volgens jou de kans dat de Belastingdienst (OND ZZP: bij een ondernemer/OND, GO: bij een bedrijf) ontdekt dat iemand (OND, GO: deze) niet alle inkomsten heeft opgegeven in een belastingaangifte? </t>
  </si>
  <si>
    <t xml:space="preserve">V243FJ Hoe groot of klein is volgens jou de kans dat de Belastingdienst bij een ondernemer (OND, GO: een bedrijf) ontdekt dat deze gebruik maakt van onwettige fiscale constructies? </t>
  </si>
  <si>
    <t>Voor eenpersoonshuishoudens (V256C) wordt automatisch 'Alleenstaand, geen kinderen' ingevuld</t>
  </si>
  <si>
    <t>Construct op basis van V199FGH, V199I</t>
  </si>
  <si>
    <t>Construct op basis van FD: V231, V233, OND/GO: V230, V231, V232, PAR: V231, V232</t>
  </si>
  <si>
    <t>Construct op basis van V243FA, V243FB, V243FC, V243FD, V243FE, V243FF, V243FG, V243FH, V243FI, (niet voor PAR) V243FJ</t>
  </si>
  <si>
    <t>VRAGEN</t>
  </si>
  <si>
    <t>Constructen</t>
  </si>
  <si>
    <t>alle respondenten</t>
  </si>
  <si>
    <t>V116 In hoeverre bent u tevreden over de manier waarop u bij het belastingkantoor werd behandeld?</t>
  </si>
  <si>
    <t xml:space="preserve"> - </t>
  </si>
  <si>
    <t>alle respondenten in de doelgroep die niet geholpen zijn bij het doen van belastingaangifte (V17) of die dit niet geheel uit handen hebben gegeven (V19), en bij wie de aangifte de laatste keer is ingediend via internet of de aangifte-app (V21)</t>
  </si>
  <si>
    <t>alle respondenten in de doelgroep die niet geholpen zijn bij het doen van belastingaangifte (V17) of die dit niet geheel uit handen hebben gegeven (V19)</t>
  </si>
  <si>
    <t>V95 Wat was de reden waarom u de laatste keer met de Belasting Telefoon belde?</t>
  </si>
  <si>
    <t>V86C Op welke van de volgende manieren heeft u in de afgelopen 12 maanden contact gezocht met de Belastingdienst?</t>
  </si>
  <si>
    <t xml:space="preserve">V201 Wat was de aard van het laatste bezoek van de medewerker van de Belastingdienst? </t>
  </si>
  <si>
    <t>alle respondenten in de doelgroep die de afgelopen 12 maanden een brief hebben gestuurd (V86C) en inmiddels op hun (laatste) brief een reactie hebben gehad (V127; deze laatste voorwaarde geldt alleen voor OND en GO)</t>
  </si>
  <si>
    <t>Gecategoriseerde indeling op basis van de oorspronkelijke vraag (aantal personen)</t>
  </si>
  <si>
    <t>Gecategoriseerde indeling op basis van de oorspronkelijke vraag (jaar)</t>
  </si>
  <si>
    <t>Gecategoriseerde indeling op basis de oorspronkelijke vraag (leeftijd)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</si>
</sst>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15" x14ac:knownFonts="1">
    <font>
      <sz val="11"/>
      <color theme="1"/>
      <name val="Calibri"/>
      <family val="2"/>
      <scheme val="minor"/>
    </font>
    <font>
      <b/>
      <sz val="11"/>
      <color rgb="FF010205"/>
      <name val="Arial Bold"/>
      <family val="2"/>
    </font>
    <font>
      <sz val="9"/>
      <color rgb="FF264A60"/>
      <name val="Arial"/>
      <family val="2"/>
    </font>
    <font>
      <sz val="9"/>
      <color rgb="FF010205"/>
      <name val="Arial"/>
      <family val="2"/>
    </font>
    <font>
      <sz val="11"/>
      <color theme="1"/>
      <name val="Calibri"/>
      <family val="2"/>
      <scheme val="minor"/>
    </font>
    <font>
      <sz val="10"/>
      <name val="Arial"/>
      <family val="2"/>
    </font>
    <font>
      <sz val="9"/>
      <color theme="1"/>
      <name val="Arial"/>
      <family val="2"/>
    </font>
    <font>
      <sz val="8"/>
      <name val="Calibri"/>
      <family val="2"/>
      <scheme val="minor"/>
    </font>
    <font>
      <b/>
      <sz val="11"/>
      <name val="Arial Bold"/>
      <family val="2"/>
    </font>
    <font>
      <b/>
      <sz val="11"/>
      <color theme="1"/>
      <name val="Calibri"/>
      <family val="2"/>
      <scheme val="minor"/>
    </font>
    <font>
      <u/>
      <sz val="11"/>
      <color theme="10"/>
      <name val="Calibri"/>
      <family val="2"/>
      <scheme val="minor"/>
    </font>
    <font>
      <sz val="9"/>
      <color rgb="FFFF0000"/>
      <name val="Arial"/>
      <family val="2"/>
    </font>
    <font>
      <sz val="9"/>
      <color theme="0" tint="-0.499984740745262"/>
      <name val="Arial"/>
      <family val="2"/>
    </font>
    <font>
      <sz val="11"/>
      <color theme="0" tint="-0.499984740745262"/>
      <name val="Calibri"/>
      <family val="2"/>
      <scheme val="minor"/>
    </font>
    <font>
      <sz val="9"/>
      <name val="Arial"/>
      <family val="2"/>
    </font>
  </fonts>
  <fills count="6">
    <fill>
      <patternFill patternType="none"/>
    </fill>
    <fill>
      <patternFill patternType="gray125"/>
    </fill>
    <fill>
      <patternFill patternType="none">
        <bgColor rgb="FFFFFFFF"/>
      </patternFill>
    </fill>
    <fill>
      <patternFill patternType="solid">
        <fgColor rgb="FFE0E0E0"/>
      </patternFill>
    </fill>
    <fill>
      <patternFill patternType="solid">
        <fgColor rgb="FFF9F9FB"/>
      </patternFill>
    </fill>
    <fill>
      <patternFill patternType="solid">
        <fgColor theme="0" tint="-0.249977111117893"/>
        <bgColor indexed="64"/>
      </patternFill>
    </fill>
  </fills>
  <borders count="28">
    <border>
      <left/>
      <right/>
      <top/>
      <bottom/>
      <diagonal/>
    </border>
    <border>
      <left/>
      <right/>
      <top/>
      <bottom/>
      <diagonal/>
    </border>
    <border>
      <left/>
      <right/>
      <top/>
      <bottom/>
      <diagonal/>
    </border>
    <border>
      <left style="thin">
        <color rgb="FFE0E0E0"/>
      </left>
      <right style="thin">
        <color rgb="FFE0E0E0"/>
      </right>
      <top/>
      <bottom/>
      <diagonal/>
    </border>
    <border>
      <left style="thin">
        <color rgb="FFE0E0E0"/>
      </left>
      <right style="thin">
        <color rgb="FFE0E0E0"/>
      </right>
      <top/>
      <bottom style="thin">
        <color rgb="FF152935"/>
      </bottom>
      <diagonal/>
    </border>
    <border>
      <left style="thin">
        <color rgb="FFE0E0E0"/>
      </left>
      <right style="thin">
        <color rgb="FFE0E0E0"/>
      </right>
      <top style="thin">
        <color rgb="FF152935"/>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152935"/>
      </bottom>
      <diagonal/>
    </border>
    <border>
      <left/>
      <right/>
      <top/>
      <bottom/>
      <diagonal/>
    </border>
    <border>
      <left/>
      <right/>
      <top/>
      <bottom style="thin">
        <color rgb="FF152935"/>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AEAEAE"/>
      </top>
      <bottom style="thin">
        <color rgb="FF152935"/>
      </bottom>
      <diagonal/>
    </border>
    <border>
      <left/>
      <right/>
      <top style="thin">
        <color rgb="FF152935"/>
      </top>
      <bottom/>
      <diagonal/>
    </border>
    <border>
      <left/>
      <right style="thin">
        <color rgb="FFE0E0E0"/>
      </right>
      <top style="thin">
        <color rgb="FFAEAEAE"/>
      </top>
      <bottom/>
      <diagonal/>
    </border>
    <border>
      <left style="thin">
        <color rgb="FFE0E0E0"/>
      </left>
      <right style="thin">
        <color rgb="FFE0E0E0"/>
      </right>
      <top style="thin">
        <color rgb="FFAEAEAE"/>
      </top>
      <bottom/>
      <diagonal/>
    </border>
    <border>
      <left/>
      <right/>
      <top style="thin">
        <color rgb="FFAEAEAE"/>
      </top>
      <bottom/>
      <diagonal/>
    </border>
    <border>
      <left/>
      <right/>
      <top/>
      <bottom style="thin">
        <color rgb="FFAEAEAE"/>
      </bottom>
      <diagonal/>
    </border>
    <border>
      <left style="thin">
        <color rgb="FFE0E0E0"/>
      </left>
      <right/>
      <top/>
      <bottom style="thin">
        <color rgb="FF152935"/>
      </bottom>
      <diagonal/>
    </border>
    <border>
      <left style="thin">
        <color rgb="FFE0E0E0"/>
      </left>
      <right/>
      <top style="thin">
        <color rgb="FFAEAEAE"/>
      </top>
      <bottom style="thin">
        <color rgb="FF152935"/>
      </bottom>
      <diagonal/>
    </border>
    <border>
      <left/>
      <right style="thin">
        <color rgb="FFE0E0E0"/>
      </right>
      <top/>
      <bottom/>
      <diagonal/>
    </border>
    <border>
      <left style="thin">
        <color rgb="FFE0E0E0"/>
      </left>
      <right style="thin">
        <color rgb="FFE0E0E0"/>
      </right>
      <top/>
      <bottom style="thin">
        <color rgb="FFAEAEAE"/>
      </bottom>
      <diagonal/>
    </border>
    <border>
      <left/>
      <right style="thin">
        <color rgb="FFE0E0E0"/>
      </right>
      <top style="thin">
        <color rgb="FF152935"/>
      </top>
      <bottom style="thin">
        <color rgb="FFAEAEAE"/>
      </bottom>
      <diagonal/>
    </border>
    <border>
      <left/>
      <right style="thin">
        <color rgb="FFE0E0E0"/>
      </right>
      <top style="thin">
        <color rgb="FFAEAEAE"/>
      </top>
      <bottom style="thin">
        <color rgb="FFAEAEAE"/>
      </bottom>
      <diagonal/>
    </border>
    <border>
      <left/>
      <right style="thin">
        <color rgb="FFE0E0E0"/>
      </right>
      <top style="thin">
        <color rgb="FFAEAEAE"/>
      </top>
      <bottom style="thin">
        <color rgb="FF152935"/>
      </bottom>
      <diagonal/>
    </border>
    <border>
      <left/>
      <right/>
      <top style="thin">
        <color rgb="FFAEAEAE"/>
      </top>
      <bottom style="thin">
        <color indexed="64"/>
      </bottom>
      <diagonal/>
    </border>
    <border>
      <left/>
      <right style="thin">
        <color rgb="FFE0E0E0"/>
      </right>
      <top style="thin">
        <color rgb="FFAEAEAE"/>
      </top>
      <bottom style="thin">
        <color indexed="64"/>
      </bottom>
      <diagonal/>
    </border>
    <border>
      <left/>
      <right style="thin">
        <color rgb="FFE0E0E0"/>
      </right>
      <top/>
      <bottom style="thin">
        <color rgb="FF152935"/>
      </bottom>
      <diagonal/>
    </border>
  </borders>
  <cellStyleXfs count="256">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5"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5"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4" fillId="2" borderId="8"/>
    <xf numFmtId="0" fontId="10" fillId="0" borderId="0" applyNumberFormat="0" applyFill="0" applyBorder="0" applyAlignment="0" applyProtection="0"/>
  </cellStyleXfs>
  <cellXfs count="240">
    <xf numFmtId="0" fontId="0" fillId="0" borderId="0" xfId="0"/>
    <xf numFmtId="0" fontId="1" fillId="2" borderId="1" xfId="4" applyFont="1" applyFill="1" applyBorder="1" applyAlignment="1">
      <alignment horizontal="center" vertical="center" wrapText="1"/>
    </xf>
    <xf numFmtId="0" fontId="1" fillId="2" borderId="2" xfId="5" applyFont="1" applyFill="1" applyBorder="1" applyAlignment="1">
      <alignment horizontal="center" vertical="center" wrapText="1"/>
    </xf>
    <xf numFmtId="164" fontId="3" fillId="4" borderId="5" xfId="48" applyNumberFormat="1" applyFont="1" applyFill="1" applyBorder="1" applyAlignment="1">
      <alignment horizontal="right" vertical="top"/>
    </xf>
    <xf numFmtId="164" fontId="3" fillId="4" borderId="6" xfId="50" applyNumberFormat="1" applyFont="1" applyFill="1" applyBorder="1" applyAlignment="1">
      <alignment horizontal="right" vertical="top"/>
    </xf>
    <xf numFmtId="164" fontId="3" fillId="4" borderId="7" xfId="52" applyNumberFormat="1" applyFont="1" applyFill="1" applyBorder="1" applyAlignment="1">
      <alignment horizontal="right" vertical="top"/>
    </xf>
    <xf numFmtId="0" fontId="3" fillId="4" borderId="6" xfId="53" applyFont="1" applyFill="1" applyBorder="1" applyAlignment="1">
      <alignment horizontal="left" vertical="top" wrapText="1"/>
    </xf>
    <xf numFmtId="0" fontId="3" fillId="4" borderId="5" xfId="56" applyFont="1" applyFill="1" applyBorder="1" applyAlignment="1">
      <alignment horizontal="left" vertical="top" wrapText="1"/>
    </xf>
    <xf numFmtId="0" fontId="2" fillId="3" borderId="10" xfId="43" applyFont="1" applyFill="1" applyBorder="1" applyAlignment="1">
      <alignment horizontal="left" vertical="top"/>
    </xf>
    <xf numFmtId="0" fontId="2" fillId="3" borderId="11" xfId="44" applyFont="1" applyFill="1" applyBorder="1" applyAlignment="1">
      <alignment horizontal="left" vertical="top"/>
    </xf>
    <xf numFmtId="0" fontId="0" fillId="0" borderId="0" xfId="0" applyAlignment="1">
      <alignment horizontal="left"/>
    </xf>
    <xf numFmtId="0" fontId="1" fillId="2" borderId="1" xfId="4" applyFont="1" applyFill="1" applyBorder="1" applyAlignment="1">
      <alignment horizontal="left" vertical="center"/>
    </xf>
    <xf numFmtId="1" fontId="2" fillId="3" borderId="12" xfId="61" applyNumberFormat="1" applyFont="1" applyFill="1" applyBorder="1" applyAlignment="1">
      <alignment horizontal="left" vertical="top" wrapText="1"/>
    </xf>
    <xf numFmtId="1" fontId="3" fillId="4" borderId="7" xfId="63" applyNumberFormat="1" applyFont="1" applyFill="1" applyBorder="1" applyAlignment="1">
      <alignment horizontal="right" vertical="top"/>
    </xf>
    <xf numFmtId="1" fontId="0" fillId="0" borderId="0" xfId="0" applyNumberFormat="1"/>
    <xf numFmtId="165" fontId="3" fillId="4" borderId="7" xfId="67" applyNumberFormat="1" applyFont="1" applyFill="1" applyBorder="1" applyAlignment="1">
      <alignment horizontal="right" vertical="top"/>
    </xf>
    <xf numFmtId="0" fontId="2" fillId="3" borderId="12" xfId="70" applyFont="1" applyFill="1" applyBorder="1" applyAlignment="1">
      <alignment horizontal="left" vertical="top" wrapText="1"/>
    </xf>
    <xf numFmtId="0" fontId="1" fillId="2" borderId="8" xfId="71" applyFont="1" applyAlignment="1">
      <alignment horizontal="left" vertical="center"/>
    </xf>
    <xf numFmtId="0" fontId="2" fillId="2" borderId="3" xfId="73" applyFont="1" applyBorder="1" applyAlignment="1">
      <alignment horizontal="center" wrapText="1"/>
    </xf>
    <xf numFmtId="0" fontId="2" fillId="3" borderId="13" xfId="76" applyFont="1" applyFill="1" applyBorder="1" applyAlignment="1">
      <alignment horizontal="left" vertical="top"/>
    </xf>
    <xf numFmtId="164" fontId="3" fillId="4" borderId="15" xfId="78" applyNumberFormat="1" applyFont="1" applyFill="1" applyBorder="1" applyAlignment="1">
      <alignment horizontal="right" vertical="top"/>
    </xf>
    <xf numFmtId="0" fontId="2" fillId="3" borderId="16" xfId="79" applyFont="1" applyFill="1" applyBorder="1" applyAlignment="1">
      <alignment horizontal="left" vertical="top"/>
    </xf>
    <xf numFmtId="0" fontId="2" fillId="3" borderId="12" xfId="80" applyFont="1" applyFill="1" applyBorder="1" applyAlignment="1">
      <alignment horizontal="left" vertical="top"/>
    </xf>
    <xf numFmtId="165" fontId="3" fillId="4" borderId="7" xfId="82" applyNumberFormat="1" applyFont="1" applyFill="1" applyBorder="1" applyAlignment="1">
      <alignment horizontal="right" vertical="top"/>
    </xf>
    <xf numFmtId="0" fontId="2" fillId="3" borderId="12" xfId="83" applyFont="1" applyFill="1" applyBorder="1" applyAlignment="1">
      <alignment horizontal="left" vertical="top"/>
    </xf>
    <xf numFmtId="165" fontId="3" fillId="4" borderId="7" xfId="85" applyNumberFormat="1" applyFont="1" applyFill="1" applyBorder="1" applyAlignment="1">
      <alignment horizontal="right" vertical="top"/>
    </xf>
    <xf numFmtId="0" fontId="3" fillId="2" borderId="8" xfId="86" applyFont="1" applyAlignment="1">
      <alignment horizontal="left" vertical="top"/>
    </xf>
    <xf numFmtId="0" fontId="3" fillId="2" borderId="8" xfId="87" applyFont="1" applyAlignment="1">
      <alignment horizontal="left" vertical="top" wrapText="1"/>
    </xf>
    <xf numFmtId="0" fontId="2" fillId="3" borderId="12" xfId="88" applyFont="1" applyFill="1" applyBorder="1" applyAlignment="1">
      <alignment horizontal="left" vertical="top"/>
    </xf>
    <xf numFmtId="2" fontId="2" fillId="3" borderId="12" xfId="89" applyNumberFormat="1" applyFont="1" applyFill="1" applyBorder="1" applyAlignment="1">
      <alignment horizontal="left" vertical="top" wrapText="1"/>
    </xf>
    <xf numFmtId="2" fontId="3" fillId="4" borderId="12" xfId="90" applyNumberFormat="1" applyFont="1" applyFill="1" applyBorder="1" applyAlignment="1">
      <alignment horizontal="right" vertical="top"/>
    </xf>
    <xf numFmtId="0" fontId="2" fillId="3" borderId="8" xfId="91" applyFont="1" applyFill="1" applyAlignment="1">
      <alignment vertical="top"/>
    </xf>
    <xf numFmtId="164" fontId="3" fillId="4" borderId="11" xfId="92" applyNumberFormat="1" applyFont="1" applyFill="1" applyBorder="1" applyAlignment="1">
      <alignment horizontal="right" vertical="top"/>
    </xf>
    <xf numFmtId="0" fontId="2" fillId="3" borderId="17" xfId="93" applyFont="1" applyFill="1" applyBorder="1" applyAlignment="1">
      <alignment vertical="top"/>
    </xf>
    <xf numFmtId="0" fontId="2" fillId="3" borderId="11" xfId="93" applyFont="1" applyFill="1" applyBorder="1" applyAlignment="1">
      <alignment vertical="top"/>
    </xf>
    <xf numFmtId="1" fontId="2" fillId="3" borderId="12" xfId="89" applyNumberFormat="1" applyFont="1" applyFill="1" applyBorder="1" applyAlignment="1">
      <alignment horizontal="left" vertical="top" wrapText="1"/>
    </xf>
    <xf numFmtId="1" fontId="3" fillId="4" borderId="7" xfId="95" applyNumberFormat="1" applyFont="1" applyFill="1" applyBorder="1" applyAlignment="1">
      <alignment horizontal="right" vertical="top"/>
    </xf>
    <xf numFmtId="0" fontId="5" fillId="2" borderId="8" xfId="96"/>
    <xf numFmtId="2" fontId="2" fillId="3" borderId="8" xfId="89" applyNumberFormat="1" applyFont="1" applyFill="1" applyAlignment="1">
      <alignment horizontal="left" vertical="top" wrapText="1"/>
    </xf>
    <xf numFmtId="0" fontId="6" fillId="0" borderId="0" xfId="0" applyFont="1"/>
    <xf numFmtId="0" fontId="1" fillId="2" borderId="8" xfId="97" applyFont="1" applyAlignment="1">
      <alignment vertical="center"/>
    </xf>
    <xf numFmtId="164" fontId="3" fillId="5" borderId="14" xfId="99" applyNumberFormat="1" applyFont="1" applyFill="1" applyBorder="1" applyAlignment="1">
      <alignment horizontal="right" vertical="top"/>
    </xf>
    <xf numFmtId="0" fontId="2" fillId="2" borderId="4" xfId="126" applyFont="1" applyBorder="1" applyAlignment="1">
      <alignment horizontal="center"/>
    </xf>
    <xf numFmtId="164" fontId="3" fillId="4" borderId="5" xfId="127" applyNumberFormat="1" applyFont="1" applyFill="1" applyBorder="1" applyAlignment="1">
      <alignment horizontal="right" vertical="top"/>
    </xf>
    <xf numFmtId="164" fontId="3" fillId="4" borderId="6" xfId="128" applyNumberFormat="1" applyFont="1" applyFill="1" applyBorder="1" applyAlignment="1">
      <alignment horizontal="right" vertical="top"/>
    </xf>
    <xf numFmtId="164" fontId="3" fillId="4" borderId="7" xfId="129" applyNumberFormat="1" applyFont="1" applyFill="1" applyBorder="1" applyAlignment="1">
      <alignment horizontal="right" vertical="top"/>
    </xf>
    <xf numFmtId="1" fontId="3" fillId="4" borderId="7" xfId="130" applyNumberFormat="1" applyFont="1" applyFill="1" applyBorder="1" applyAlignment="1">
      <alignment horizontal="right" vertical="top"/>
    </xf>
    <xf numFmtId="165" fontId="3" fillId="4" borderId="7" xfId="131" applyNumberFormat="1" applyFont="1" applyFill="1" applyBorder="1" applyAlignment="1">
      <alignment horizontal="right" vertical="top"/>
    </xf>
    <xf numFmtId="0" fontId="3" fillId="4" borderId="6" xfId="132" applyFont="1" applyFill="1" applyBorder="1" applyAlignment="1">
      <alignment horizontal="left" vertical="top" wrapText="1"/>
    </xf>
    <xf numFmtId="0" fontId="1" fillId="2" borderId="8" xfId="97" applyFont="1" applyAlignment="1">
      <alignment horizontal="center" vertical="center" wrapText="1"/>
    </xf>
    <xf numFmtId="0" fontId="2" fillId="2" borderId="18" xfId="134" applyFont="1" applyBorder="1" applyAlignment="1">
      <alignment horizontal="center"/>
    </xf>
    <xf numFmtId="0" fontId="2" fillId="3" borderId="10" xfId="91" applyFont="1" applyFill="1" applyBorder="1" applyAlignment="1">
      <alignment vertical="top"/>
    </xf>
    <xf numFmtId="164" fontId="3" fillId="4" borderId="10" xfId="135" applyNumberFormat="1" applyFont="1" applyFill="1" applyBorder="1" applyAlignment="1">
      <alignment horizontal="right" vertical="top"/>
    </xf>
    <xf numFmtId="0" fontId="2" fillId="3" borderId="12" xfId="139" applyFont="1" applyFill="1" applyBorder="1" applyAlignment="1">
      <alignment vertical="top"/>
    </xf>
    <xf numFmtId="164" fontId="3" fillId="4" borderId="12" xfId="140" applyNumberFormat="1" applyFont="1" applyFill="1" applyBorder="1" applyAlignment="1">
      <alignment horizontal="right" vertical="top"/>
    </xf>
    <xf numFmtId="1" fontId="3" fillId="4" borderId="12" xfId="90" applyNumberFormat="1" applyFont="1" applyFill="1" applyBorder="1" applyAlignment="1">
      <alignment horizontal="right" vertical="top"/>
    </xf>
    <xf numFmtId="0" fontId="2" fillId="3" borderId="12" xfId="120" applyFont="1" applyFill="1" applyBorder="1" applyAlignment="1">
      <alignment horizontal="left" vertical="top" wrapText="1"/>
    </xf>
    <xf numFmtId="165" fontId="3" fillId="4" borderId="12" xfId="143" applyNumberFormat="1" applyFont="1" applyFill="1" applyBorder="1" applyAlignment="1">
      <alignment horizontal="right" vertical="top"/>
    </xf>
    <xf numFmtId="0" fontId="2" fillId="3" borderId="16" xfId="44" applyFont="1" applyFill="1" applyBorder="1" applyAlignment="1">
      <alignment horizontal="left" vertical="top"/>
    </xf>
    <xf numFmtId="0" fontId="2" fillId="3" borderId="8" xfId="93" applyFont="1" applyFill="1" applyAlignment="1">
      <alignment vertical="top"/>
    </xf>
    <xf numFmtId="2" fontId="3" fillId="4" borderId="7" xfId="130" applyNumberFormat="1" applyFont="1" applyFill="1" applyBorder="1" applyAlignment="1">
      <alignment horizontal="right" vertical="top"/>
    </xf>
    <xf numFmtId="164" fontId="3" fillId="4" borderId="15" xfId="145" applyNumberFormat="1" applyFont="1" applyFill="1" applyBorder="1" applyAlignment="1">
      <alignment horizontal="right" vertical="top"/>
    </xf>
    <xf numFmtId="164" fontId="3" fillId="5" borderId="15" xfId="145" applyNumberFormat="1" applyFont="1" applyFill="1" applyBorder="1" applyAlignment="1">
      <alignment horizontal="right" vertical="top"/>
    </xf>
    <xf numFmtId="165" fontId="3" fillId="4" borderId="7" xfId="146" applyNumberFormat="1" applyFont="1" applyFill="1" applyBorder="1" applyAlignment="1">
      <alignment horizontal="right" vertical="top"/>
    </xf>
    <xf numFmtId="165" fontId="3" fillId="4" borderId="7" xfId="147" applyNumberFormat="1" applyFont="1" applyFill="1" applyBorder="1" applyAlignment="1">
      <alignment horizontal="right" vertical="top"/>
    </xf>
    <xf numFmtId="0" fontId="3" fillId="4" borderId="5" xfId="148" applyFont="1" applyFill="1" applyBorder="1" applyAlignment="1">
      <alignment horizontal="left" vertical="top" wrapText="1"/>
    </xf>
    <xf numFmtId="0" fontId="1" fillId="2" borderId="8" xfId="149" applyFont="1" applyAlignment="1">
      <alignment horizontal="center" vertical="center" wrapText="1"/>
    </xf>
    <xf numFmtId="0" fontId="1" fillId="2" borderId="8" xfId="150" applyFont="1" applyAlignment="1">
      <alignment horizontal="left" vertical="center"/>
    </xf>
    <xf numFmtId="0" fontId="2" fillId="2" borderId="20" xfId="151" applyFont="1" applyBorder="1" applyAlignment="1">
      <alignment horizontal="center" wrapText="1"/>
    </xf>
    <xf numFmtId="0" fontId="1" fillId="2" borderId="8" xfId="150" applyFont="1" applyAlignment="1">
      <alignment horizontal="left" vertical="center" wrapText="1"/>
    </xf>
    <xf numFmtId="0" fontId="2" fillId="3" borderId="13" xfId="153" applyFont="1" applyFill="1" applyBorder="1" applyAlignment="1">
      <alignment horizontal="left" vertical="top" wrapText="1"/>
    </xf>
    <xf numFmtId="0" fontId="2" fillId="3" borderId="16" xfId="154" applyFont="1" applyFill="1" applyBorder="1" applyAlignment="1">
      <alignment horizontal="left" vertical="top" wrapText="1"/>
    </xf>
    <xf numFmtId="0" fontId="2" fillId="3" borderId="12" xfId="155" applyFont="1" applyFill="1" applyBorder="1" applyAlignment="1">
      <alignment horizontal="left" vertical="top" wrapText="1"/>
    </xf>
    <xf numFmtId="0" fontId="2" fillId="3" borderId="12" xfId="156" applyFont="1" applyFill="1" applyBorder="1" applyAlignment="1">
      <alignment horizontal="left" vertical="top" wrapText="1"/>
    </xf>
    <xf numFmtId="0" fontId="3" fillId="2" borderId="13" xfId="157" applyFont="1" applyBorder="1" applyAlignment="1">
      <alignment horizontal="left" vertical="top" wrapText="1"/>
    </xf>
    <xf numFmtId="0" fontId="3" fillId="2" borderId="8" xfId="158" applyFont="1" applyAlignment="1">
      <alignment horizontal="left" vertical="top" wrapText="1"/>
    </xf>
    <xf numFmtId="0" fontId="6" fillId="0" borderId="8" xfId="0" applyFont="1" applyBorder="1"/>
    <xf numFmtId="164" fontId="3" fillId="4" borderId="5" xfId="159" applyNumberFormat="1" applyFont="1" applyFill="1" applyBorder="1" applyAlignment="1">
      <alignment horizontal="right" vertical="top"/>
    </xf>
    <xf numFmtId="164" fontId="3" fillId="4" borderId="6" xfId="160" applyNumberFormat="1" applyFont="1" applyFill="1" applyBorder="1" applyAlignment="1">
      <alignment horizontal="right" vertical="top"/>
    </xf>
    <xf numFmtId="0" fontId="5" fillId="2" borderId="8" xfId="161"/>
    <xf numFmtId="0" fontId="2" fillId="3" borderId="17" xfId="43" applyFont="1" applyFill="1" applyBorder="1" applyAlignment="1">
      <alignment horizontal="left" vertical="top"/>
    </xf>
    <xf numFmtId="164" fontId="3" fillId="4" borderId="21" xfId="127" applyNumberFormat="1" applyFont="1" applyFill="1" applyBorder="1" applyAlignment="1">
      <alignment horizontal="right" vertical="top"/>
    </xf>
    <xf numFmtId="0" fontId="1" fillId="2" borderId="8" xfId="162" applyFont="1" applyAlignment="1">
      <alignment horizontal="center" vertical="center" wrapText="1"/>
    </xf>
    <xf numFmtId="164" fontId="3" fillId="4" borderId="5" xfId="163" applyNumberFormat="1" applyFont="1" applyFill="1" applyBorder="1" applyAlignment="1">
      <alignment horizontal="right" vertical="top"/>
    </xf>
    <xf numFmtId="164" fontId="3" fillId="4" borderId="6" xfId="164" applyNumberFormat="1" applyFont="1" applyFill="1" applyBorder="1" applyAlignment="1">
      <alignment horizontal="right" vertical="top"/>
    </xf>
    <xf numFmtId="164" fontId="3" fillId="4" borderId="7" xfId="165" applyNumberFormat="1" applyFont="1" applyFill="1" applyBorder="1" applyAlignment="1">
      <alignment horizontal="right" vertical="top"/>
    </xf>
    <xf numFmtId="1" fontId="3" fillId="4" borderId="7" xfId="166" applyNumberFormat="1" applyFont="1" applyFill="1" applyBorder="1" applyAlignment="1">
      <alignment horizontal="right" vertical="top"/>
    </xf>
    <xf numFmtId="1" fontId="3" fillId="4" borderId="7" xfId="167" applyNumberFormat="1" applyFont="1" applyFill="1" applyBorder="1" applyAlignment="1">
      <alignment horizontal="right" vertical="top"/>
    </xf>
    <xf numFmtId="0" fontId="1" fillId="2" borderId="8" xfId="168" applyFont="1" applyAlignment="1">
      <alignment horizontal="center" vertical="center" wrapText="1"/>
    </xf>
    <xf numFmtId="0" fontId="2" fillId="3" borderId="10" xfId="170" applyFont="1" applyFill="1" applyBorder="1" applyAlignment="1">
      <alignment horizontal="left" vertical="top"/>
    </xf>
    <xf numFmtId="0" fontId="1" fillId="2" borderId="8" xfId="171" applyFont="1" applyAlignment="1">
      <alignment horizontal="left" vertical="center"/>
    </xf>
    <xf numFmtId="0" fontId="2" fillId="2" borderId="4" xfId="172" applyFont="1" applyBorder="1" applyAlignment="1">
      <alignment horizontal="center"/>
    </xf>
    <xf numFmtId="0" fontId="2" fillId="3" borderId="10" xfId="173" applyFont="1" applyFill="1" applyBorder="1" applyAlignment="1">
      <alignment horizontal="left" vertical="top"/>
    </xf>
    <xf numFmtId="164" fontId="3" fillId="4" borderId="5" xfId="174" applyNumberFormat="1" applyFont="1" applyFill="1" applyBorder="1" applyAlignment="1">
      <alignment horizontal="right" vertical="top"/>
    </xf>
    <xf numFmtId="0" fontId="2" fillId="3" borderId="11" xfId="175" applyFont="1" applyFill="1" applyBorder="1" applyAlignment="1">
      <alignment horizontal="left" vertical="top"/>
    </xf>
    <xf numFmtId="164" fontId="3" fillId="4" borderId="6" xfId="176" applyNumberFormat="1" applyFont="1" applyFill="1" applyBorder="1" applyAlignment="1">
      <alignment horizontal="right" vertical="top"/>
    </xf>
    <xf numFmtId="0" fontId="2" fillId="3" borderId="12" xfId="177" applyFont="1" applyFill="1" applyBorder="1" applyAlignment="1">
      <alignment horizontal="left" vertical="top"/>
    </xf>
    <xf numFmtId="164" fontId="3" fillId="4" borderId="7" xfId="178" applyNumberFormat="1" applyFont="1" applyFill="1" applyBorder="1" applyAlignment="1">
      <alignment horizontal="right" vertical="top"/>
    </xf>
    <xf numFmtId="1" fontId="2" fillId="3" borderId="12" xfId="179" applyNumberFormat="1" applyFont="1" applyFill="1" applyBorder="1" applyAlignment="1">
      <alignment horizontal="left" vertical="top" wrapText="1"/>
    </xf>
    <xf numFmtId="1" fontId="3" fillId="4" borderId="7" xfId="180" applyNumberFormat="1" applyFont="1" applyFill="1" applyBorder="1" applyAlignment="1">
      <alignment horizontal="right" vertical="top"/>
    </xf>
    <xf numFmtId="0" fontId="2" fillId="3" borderId="12" xfId="181" applyFont="1" applyFill="1" applyBorder="1" applyAlignment="1">
      <alignment horizontal="left" vertical="top" wrapText="1"/>
    </xf>
    <xf numFmtId="165" fontId="3" fillId="4" borderId="19" xfId="182" applyNumberFormat="1" applyFont="1" applyFill="1" applyBorder="1" applyAlignment="1">
      <alignment horizontal="right" vertical="top"/>
    </xf>
    <xf numFmtId="1" fontId="3" fillId="4" borderId="19" xfId="180" applyNumberFormat="1" applyFont="1" applyFill="1" applyBorder="1" applyAlignment="1">
      <alignment horizontal="right" vertical="top"/>
    </xf>
    <xf numFmtId="165" fontId="3" fillId="4" borderId="7" xfId="182" applyNumberFormat="1" applyFont="1" applyFill="1" applyBorder="1" applyAlignment="1">
      <alignment horizontal="right" vertical="top"/>
    </xf>
    <xf numFmtId="164" fontId="3" fillId="4" borderId="22" xfId="184" applyNumberFormat="1" applyFont="1" applyFill="1" applyBorder="1" applyAlignment="1">
      <alignment horizontal="right" vertical="top"/>
    </xf>
    <xf numFmtId="164" fontId="3" fillId="4" borderId="23" xfId="185" applyNumberFormat="1" applyFont="1" applyFill="1" applyBorder="1" applyAlignment="1">
      <alignment horizontal="right" vertical="top"/>
    </xf>
    <xf numFmtId="164" fontId="3" fillId="4" borderId="24" xfId="186" applyNumberFormat="1" applyFont="1" applyFill="1" applyBorder="1" applyAlignment="1">
      <alignment horizontal="right" vertical="top"/>
    </xf>
    <xf numFmtId="1" fontId="3" fillId="4" borderId="24" xfId="187" applyNumberFormat="1" applyFont="1" applyFill="1" applyBorder="1" applyAlignment="1">
      <alignment horizontal="right" vertical="top"/>
    </xf>
    <xf numFmtId="165" fontId="3" fillId="4" borderId="24" xfId="188" applyNumberFormat="1" applyFont="1" applyFill="1" applyBorder="1" applyAlignment="1">
      <alignment horizontal="right" vertical="top"/>
    </xf>
    <xf numFmtId="0" fontId="1" fillId="2" borderId="8" xfId="171" applyFont="1" applyAlignment="1">
      <alignment horizontal="center" vertical="center" wrapText="1"/>
    </xf>
    <xf numFmtId="0" fontId="3" fillId="4" borderId="5" xfId="189" applyFont="1" applyFill="1" applyBorder="1" applyAlignment="1">
      <alignment horizontal="left" vertical="top" wrapText="1"/>
    </xf>
    <xf numFmtId="0" fontId="3" fillId="2" borderId="8" xfId="190" applyFont="1" applyAlignment="1">
      <alignment horizontal="left" vertical="top"/>
    </xf>
    <xf numFmtId="1" fontId="3" fillId="4" borderId="8" xfId="180" applyNumberFormat="1" applyFont="1" applyFill="1" applyAlignment="1">
      <alignment horizontal="right" vertical="top"/>
    </xf>
    <xf numFmtId="164" fontId="3" fillId="4" borderId="15" xfId="192" applyNumberFormat="1" applyFont="1" applyFill="1" applyBorder="1" applyAlignment="1">
      <alignment horizontal="right" vertical="top"/>
    </xf>
    <xf numFmtId="0" fontId="3" fillId="2" borderId="8" xfId="193" applyFont="1" applyAlignment="1">
      <alignment horizontal="left" vertical="top" wrapText="1"/>
    </xf>
    <xf numFmtId="0" fontId="3" fillId="4" borderId="6" xfId="194" applyFont="1" applyFill="1" applyBorder="1" applyAlignment="1">
      <alignment horizontal="left" vertical="top" wrapText="1"/>
    </xf>
    <xf numFmtId="0" fontId="2" fillId="2" borderId="3" xfId="195" applyFont="1" applyBorder="1" applyAlignment="1">
      <alignment horizontal="center" wrapText="1"/>
    </xf>
    <xf numFmtId="0" fontId="1" fillId="2" borderId="8" xfId="198" applyFont="1" applyAlignment="1">
      <alignment horizontal="center" vertical="center" wrapText="1"/>
    </xf>
    <xf numFmtId="164" fontId="3" fillId="4" borderId="5" xfId="199" applyNumberFormat="1" applyFont="1" applyFill="1" applyBorder="1" applyAlignment="1">
      <alignment horizontal="right" vertical="top"/>
    </xf>
    <xf numFmtId="164" fontId="3" fillId="4" borderId="6" xfId="200" applyNumberFormat="1" applyFont="1" applyFill="1" applyBorder="1" applyAlignment="1">
      <alignment horizontal="right" vertical="top"/>
    </xf>
    <xf numFmtId="164" fontId="3" fillId="4" borderId="7" xfId="201" applyNumberFormat="1" applyFont="1" applyFill="1" applyBorder="1" applyAlignment="1">
      <alignment horizontal="right" vertical="top"/>
    </xf>
    <xf numFmtId="1" fontId="3" fillId="4" borderId="7" xfId="202" applyNumberFormat="1" applyFont="1" applyFill="1" applyBorder="1" applyAlignment="1">
      <alignment horizontal="right" vertical="top"/>
    </xf>
    <xf numFmtId="0" fontId="1" fillId="2" borderId="8" xfId="203" applyFont="1" applyAlignment="1">
      <alignment horizontal="center" vertical="center" wrapText="1"/>
    </xf>
    <xf numFmtId="0" fontId="3" fillId="4" borderId="6" xfId="205" applyFont="1" applyFill="1" applyBorder="1" applyAlignment="1">
      <alignment horizontal="left" vertical="top" wrapText="1"/>
    </xf>
    <xf numFmtId="164" fontId="3" fillId="4" borderId="15" xfId="200" applyNumberFormat="1" applyFont="1" applyFill="1" applyBorder="1" applyAlignment="1">
      <alignment horizontal="right" vertical="top"/>
    </xf>
    <xf numFmtId="164" fontId="3" fillId="4" borderId="15" xfId="206" applyNumberFormat="1" applyFont="1" applyFill="1" applyBorder="1" applyAlignment="1">
      <alignment horizontal="right" vertical="top"/>
    </xf>
    <xf numFmtId="165" fontId="3" fillId="4" borderId="7" xfId="207" applyNumberFormat="1" applyFont="1" applyFill="1" applyBorder="1" applyAlignment="1">
      <alignment horizontal="right" vertical="top"/>
    </xf>
    <xf numFmtId="165" fontId="3" fillId="4" borderId="7" xfId="208" applyNumberFormat="1" applyFont="1" applyFill="1" applyBorder="1" applyAlignment="1">
      <alignment horizontal="right" vertical="top"/>
    </xf>
    <xf numFmtId="0" fontId="2" fillId="3" borderId="16" xfId="209" applyFont="1" applyFill="1" applyBorder="1" applyAlignment="1">
      <alignment horizontal="left" vertical="top" wrapText="1"/>
    </xf>
    <xf numFmtId="164" fontId="3" fillId="4" borderId="10" xfId="210" applyNumberFormat="1" applyFont="1" applyFill="1" applyBorder="1" applyAlignment="1">
      <alignment horizontal="right" vertical="top"/>
    </xf>
    <xf numFmtId="164" fontId="3" fillId="4" borderId="11" xfId="211" applyNumberFormat="1" applyFont="1" applyFill="1" applyBorder="1" applyAlignment="1">
      <alignment horizontal="right" vertical="top"/>
    </xf>
    <xf numFmtId="0" fontId="2" fillId="2" borderId="3" xfId="212" applyFont="1" applyBorder="1" applyAlignment="1">
      <alignment horizontal="center" wrapText="1"/>
    </xf>
    <xf numFmtId="0" fontId="1" fillId="2" borderId="8" xfId="214" applyFont="1" applyAlignment="1">
      <alignment horizontal="center" vertical="center" wrapText="1"/>
    </xf>
    <xf numFmtId="0" fontId="2" fillId="2" borderId="9" xfId="215" applyFont="1" applyBorder="1" applyAlignment="1">
      <alignment horizontal="center"/>
    </xf>
    <xf numFmtId="164" fontId="3" fillId="4" borderId="12" xfId="216" applyNumberFormat="1" applyFont="1" applyFill="1" applyBorder="1" applyAlignment="1">
      <alignment horizontal="right" vertical="top"/>
    </xf>
    <xf numFmtId="1" fontId="3" fillId="4" borderId="12" xfId="94" applyNumberFormat="1" applyFont="1" applyFill="1" applyBorder="1" applyAlignment="1">
      <alignment horizontal="right" vertical="top"/>
    </xf>
    <xf numFmtId="1" fontId="3" fillId="4" borderId="12" xfId="217" applyNumberFormat="1" applyFont="1" applyFill="1" applyBorder="1" applyAlignment="1">
      <alignment horizontal="right" vertical="top"/>
    </xf>
    <xf numFmtId="0" fontId="1" fillId="2" borderId="8" xfId="203" applyFont="1" applyAlignment="1">
      <alignment horizontal="left" vertical="center"/>
    </xf>
    <xf numFmtId="0" fontId="2" fillId="3" borderId="10" xfId="218" applyFont="1" applyFill="1" applyBorder="1" applyAlignment="1">
      <alignment horizontal="left" vertical="top"/>
    </xf>
    <xf numFmtId="0" fontId="2" fillId="3" borderId="11" xfId="219" applyFont="1" applyFill="1" applyBorder="1" applyAlignment="1">
      <alignment horizontal="left" vertical="top"/>
    </xf>
    <xf numFmtId="1" fontId="2" fillId="3" borderId="12" xfId="220" applyNumberFormat="1" applyFont="1" applyFill="1" applyBorder="1" applyAlignment="1">
      <alignment horizontal="left" vertical="top" wrapText="1"/>
    </xf>
    <xf numFmtId="1" fontId="2" fillId="3" borderId="12" xfId="221" applyNumberFormat="1" applyFont="1" applyFill="1" applyBorder="1" applyAlignment="1">
      <alignment horizontal="left" vertical="top" wrapText="1"/>
    </xf>
    <xf numFmtId="0" fontId="3" fillId="4" borderId="5" xfId="222" applyFont="1" applyFill="1" applyBorder="1" applyAlignment="1">
      <alignment horizontal="left" vertical="top" wrapText="1"/>
    </xf>
    <xf numFmtId="0" fontId="1" fillId="2" borderId="8" xfId="100" applyFont="1" applyAlignment="1">
      <alignment horizontal="left" vertical="center"/>
    </xf>
    <xf numFmtId="0" fontId="4" fillId="2" borderId="8" xfId="102" applyAlignment="1">
      <alignment horizontal="left"/>
    </xf>
    <xf numFmtId="0" fontId="2" fillId="3" borderId="13" xfId="107" applyFont="1" applyFill="1" applyBorder="1" applyAlignment="1">
      <alignment horizontal="left" vertical="top"/>
    </xf>
    <xf numFmtId="0" fontId="2" fillId="3" borderId="16" xfId="111" applyFont="1" applyFill="1" applyBorder="1" applyAlignment="1">
      <alignment horizontal="left" vertical="top"/>
    </xf>
    <xf numFmtId="0" fontId="2" fillId="3" borderId="25" xfId="111" applyFont="1" applyFill="1" applyBorder="1" applyAlignment="1">
      <alignment horizontal="left" vertical="top"/>
    </xf>
    <xf numFmtId="0" fontId="2" fillId="3" borderId="9" xfId="120" applyFont="1" applyFill="1" applyBorder="1" applyAlignment="1">
      <alignment horizontal="left" vertical="top"/>
    </xf>
    <xf numFmtId="0" fontId="2" fillId="3" borderId="12" xfId="120" applyFont="1" applyFill="1" applyBorder="1" applyAlignment="1">
      <alignment horizontal="left" vertical="top"/>
    </xf>
    <xf numFmtId="0" fontId="3" fillId="2" borderId="8" xfId="121" applyFont="1" applyAlignment="1">
      <alignment horizontal="left" vertical="top"/>
    </xf>
    <xf numFmtId="0" fontId="3" fillId="2" borderId="8" xfId="122" applyFont="1" applyAlignment="1">
      <alignment horizontal="left" vertical="top"/>
    </xf>
    <xf numFmtId="1" fontId="2" fillId="3" borderId="12" xfId="89" applyNumberFormat="1" applyFont="1" applyFill="1" applyBorder="1" applyAlignment="1">
      <alignment horizontal="left" vertical="top"/>
    </xf>
    <xf numFmtId="0" fontId="1" fillId="2" borderId="8" xfId="101" applyFont="1" applyAlignment="1">
      <alignment horizontal="center" vertical="center" wrapText="1"/>
    </xf>
    <xf numFmtId="0" fontId="2" fillId="2" borderId="3" xfId="104" applyFont="1" applyBorder="1" applyAlignment="1">
      <alignment horizontal="center" wrapText="1"/>
    </xf>
    <xf numFmtId="0" fontId="2" fillId="2" borderId="4" xfId="106" applyFont="1" applyBorder="1" applyAlignment="1">
      <alignment horizontal="center"/>
    </xf>
    <xf numFmtId="164" fontId="3" fillId="4" borderId="15" xfId="114" applyNumberFormat="1" applyFont="1" applyFill="1" applyBorder="1" applyAlignment="1">
      <alignment horizontal="right" vertical="top"/>
    </xf>
    <xf numFmtId="164" fontId="3" fillId="4" borderId="26" xfId="113" applyNumberFormat="1" applyFont="1" applyFill="1" applyBorder="1" applyAlignment="1">
      <alignment horizontal="right" vertical="top"/>
    </xf>
    <xf numFmtId="165" fontId="3" fillId="4" borderId="4" xfId="119" applyNumberFormat="1" applyFont="1" applyFill="1" applyBorder="1" applyAlignment="1">
      <alignment horizontal="right" vertical="top"/>
    </xf>
    <xf numFmtId="165" fontId="3" fillId="4" borderId="7" xfId="119" applyNumberFormat="1" applyFont="1" applyFill="1" applyBorder="1" applyAlignment="1">
      <alignment horizontal="right" vertical="top"/>
    </xf>
    <xf numFmtId="0" fontId="3" fillId="2" borderId="8" xfId="121" applyFont="1" applyAlignment="1">
      <alignment horizontal="left" vertical="top" wrapText="1"/>
    </xf>
    <xf numFmtId="0" fontId="3" fillId="2" borderId="8" xfId="122" applyFont="1" applyAlignment="1">
      <alignment horizontal="left" vertical="top" wrapText="1"/>
    </xf>
    <xf numFmtId="0" fontId="4" fillId="2" borderId="8" xfId="102"/>
    <xf numFmtId="0" fontId="8" fillId="2" borderId="8" xfId="97" applyFont="1" applyAlignment="1">
      <alignment vertical="center"/>
    </xf>
    <xf numFmtId="0" fontId="2" fillId="3" borderId="17" xfId="91" applyFont="1" applyFill="1" applyBorder="1" applyAlignment="1">
      <alignment vertical="top"/>
    </xf>
    <xf numFmtId="164" fontId="3" fillId="4" borderId="14" xfId="223" applyNumberFormat="1" applyFont="1" applyFill="1" applyBorder="1" applyAlignment="1">
      <alignment horizontal="right" vertical="top"/>
    </xf>
    <xf numFmtId="165" fontId="3" fillId="4" borderId="24" xfId="224" applyNumberFormat="1" applyFont="1" applyFill="1" applyBorder="1" applyAlignment="1">
      <alignment horizontal="right" vertical="top"/>
    </xf>
    <xf numFmtId="0" fontId="2" fillId="2" borderId="4" xfId="225" applyFont="1" applyBorder="1" applyAlignment="1">
      <alignment horizontal="center"/>
    </xf>
    <xf numFmtId="164" fontId="3" fillId="4" borderId="15" xfId="226" applyNumberFormat="1" applyFont="1" applyFill="1" applyBorder="1" applyAlignment="1">
      <alignment horizontal="right" vertical="top"/>
    </xf>
    <xf numFmtId="165" fontId="3" fillId="4" borderId="7" xfId="227" applyNumberFormat="1" applyFont="1" applyFill="1" applyBorder="1" applyAlignment="1">
      <alignment horizontal="right" vertical="top"/>
    </xf>
    <xf numFmtId="165" fontId="3" fillId="4" borderId="7" xfId="228" applyNumberFormat="1" applyFont="1" applyFill="1" applyBorder="1" applyAlignment="1">
      <alignment horizontal="right" vertical="top"/>
    </xf>
    <xf numFmtId="0" fontId="3" fillId="2" borderId="8" xfId="229" applyFont="1" applyAlignment="1">
      <alignment horizontal="left" vertical="top" wrapText="1"/>
    </xf>
    <xf numFmtId="0" fontId="2" fillId="2" borderId="3" xfId="230" applyFont="1" applyBorder="1" applyAlignment="1">
      <alignment horizontal="center" wrapText="1"/>
    </xf>
    <xf numFmtId="0" fontId="1" fillId="2" borderId="8" xfId="231" applyFont="1" applyAlignment="1">
      <alignment horizontal="center" vertical="center" wrapText="1"/>
    </xf>
    <xf numFmtId="164" fontId="3" fillId="4" borderId="15" xfId="50" applyNumberFormat="1" applyFont="1" applyFill="1" applyBorder="1" applyAlignment="1">
      <alignment horizontal="right" vertical="top"/>
    </xf>
    <xf numFmtId="164" fontId="3" fillId="4" borderId="14" xfId="232" applyNumberFormat="1" applyFont="1" applyFill="1" applyBorder="1" applyAlignment="1">
      <alignment horizontal="right" vertical="top"/>
    </xf>
    <xf numFmtId="0" fontId="2" fillId="3" borderId="16" xfId="93" applyFont="1" applyFill="1" applyBorder="1" applyAlignment="1">
      <alignment vertical="top"/>
    </xf>
    <xf numFmtId="0" fontId="1" fillId="0" borderId="1" xfId="4" applyFont="1" applyBorder="1" applyAlignment="1">
      <alignment horizontal="left" vertical="center"/>
    </xf>
    <xf numFmtId="164" fontId="3" fillId="4" borderId="22" xfId="233" applyNumberFormat="1" applyFont="1" applyFill="1" applyBorder="1" applyAlignment="1">
      <alignment horizontal="right" vertical="top"/>
    </xf>
    <xf numFmtId="164" fontId="3" fillId="4" borderId="23" xfId="234" applyNumberFormat="1" applyFont="1" applyFill="1" applyBorder="1" applyAlignment="1">
      <alignment horizontal="right" vertical="top"/>
    </xf>
    <xf numFmtId="164" fontId="3" fillId="4" borderId="24" xfId="235" applyNumberFormat="1" applyFont="1" applyFill="1" applyBorder="1" applyAlignment="1">
      <alignment horizontal="right" vertical="top"/>
    </xf>
    <xf numFmtId="0" fontId="2" fillId="2" borderId="27" xfId="236" applyFont="1" applyBorder="1" applyAlignment="1">
      <alignment horizontal="center"/>
    </xf>
    <xf numFmtId="1" fontId="3" fillId="4" borderId="24" xfId="237" applyNumberFormat="1" applyFont="1" applyFill="1" applyBorder="1" applyAlignment="1">
      <alignment horizontal="right" vertical="top"/>
    </xf>
    <xf numFmtId="165" fontId="3" fillId="4" borderId="24" xfId="238" applyNumberFormat="1" applyFont="1" applyFill="1" applyBorder="1" applyAlignment="1">
      <alignment horizontal="right" vertical="top"/>
    </xf>
    <xf numFmtId="164" fontId="3" fillId="4" borderId="14" xfId="248" applyNumberFormat="1" applyFont="1" applyFill="1" applyBorder="1" applyAlignment="1">
      <alignment horizontal="right" vertical="top"/>
    </xf>
    <xf numFmtId="165" fontId="3" fillId="4" borderId="24" xfId="249" applyNumberFormat="1" applyFont="1" applyFill="1" applyBorder="1" applyAlignment="1">
      <alignment horizontal="right" vertical="top"/>
    </xf>
    <xf numFmtId="165" fontId="3" fillId="4" borderId="24" xfId="252" applyNumberFormat="1" applyFont="1" applyFill="1" applyBorder="1" applyAlignment="1">
      <alignment horizontal="right" vertical="top"/>
    </xf>
    <xf numFmtId="0" fontId="9" fillId="2" borderId="8" xfId="102" applyFont="1"/>
    <xf numFmtId="0" fontId="10" fillId="2" borderId="8" xfId="255" applyFill="1" applyBorder="1"/>
    <xf numFmtId="0" fontId="9" fillId="0" borderId="0" xfId="0" applyFont="1"/>
    <xf numFmtId="165" fontId="11" fillId="4" borderId="7" xfId="67" applyNumberFormat="1" applyFont="1" applyFill="1" applyBorder="1" applyAlignment="1">
      <alignment horizontal="right" vertical="top"/>
    </xf>
    <xf numFmtId="165" fontId="11" fillId="4" borderId="7" xfId="131" applyNumberFormat="1" applyFont="1" applyFill="1" applyBorder="1" applyAlignment="1">
      <alignment horizontal="right" vertical="top"/>
    </xf>
    <xf numFmtId="165" fontId="11" fillId="4" borderId="19" xfId="182" applyNumberFormat="1" applyFont="1" applyFill="1" applyBorder="1" applyAlignment="1">
      <alignment horizontal="right" vertical="top"/>
    </xf>
    <xf numFmtId="1" fontId="11" fillId="4" borderId="7" xfId="202" applyNumberFormat="1" applyFont="1" applyFill="1" applyBorder="1" applyAlignment="1">
      <alignment horizontal="right" vertical="top"/>
    </xf>
    <xf numFmtId="164" fontId="12" fillId="4" borderId="5" xfId="48" applyNumberFormat="1" applyFont="1" applyFill="1" applyBorder="1" applyAlignment="1">
      <alignment horizontal="right" vertical="top"/>
    </xf>
    <xf numFmtId="0" fontId="12" fillId="4" borderId="5" xfId="148" applyFont="1" applyFill="1" applyBorder="1" applyAlignment="1">
      <alignment horizontal="left" vertical="top" wrapText="1"/>
    </xf>
    <xf numFmtId="0" fontId="12" fillId="4" borderId="5" xfId="189" applyFont="1" applyFill="1" applyBorder="1" applyAlignment="1">
      <alignment horizontal="left" vertical="top" wrapText="1"/>
    </xf>
    <xf numFmtId="164" fontId="12" fillId="4" borderId="10" xfId="210" applyNumberFormat="1" applyFont="1" applyFill="1" applyBorder="1" applyAlignment="1">
      <alignment horizontal="right" vertical="top"/>
    </xf>
    <xf numFmtId="0" fontId="12" fillId="4" borderId="6" xfId="53" applyFont="1" applyFill="1" applyBorder="1" applyAlignment="1">
      <alignment horizontal="left" vertical="top" wrapText="1"/>
    </xf>
    <xf numFmtId="0" fontId="12" fillId="4" borderId="6" xfId="132" applyFont="1" applyFill="1" applyBorder="1" applyAlignment="1">
      <alignment horizontal="left" vertical="top" wrapText="1"/>
    </xf>
    <xf numFmtId="164" fontId="12" fillId="4" borderId="6" xfId="176" applyNumberFormat="1" applyFont="1" applyFill="1" applyBorder="1" applyAlignment="1">
      <alignment horizontal="right" vertical="top"/>
    </xf>
    <xf numFmtId="164" fontId="12" fillId="4" borderId="11" xfId="211" applyNumberFormat="1" applyFont="1" applyFill="1" applyBorder="1" applyAlignment="1">
      <alignment horizontal="right" vertical="top"/>
    </xf>
    <xf numFmtId="164" fontId="12" fillId="4" borderId="6" xfId="50" applyNumberFormat="1" applyFont="1" applyFill="1" applyBorder="1" applyAlignment="1">
      <alignment horizontal="right" vertical="top"/>
    </xf>
    <xf numFmtId="0" fontId="12" fillId="4" borderId="6" xfId="194" applyFont="1" applyFill="1" applyBorder="1" applyAlignment="1">
      <alignment horizontal="left" vertical="top" wrapText="1"/>
    </xf>
    <xf numFmtId="164" fontId="12" fillId="4" borderId="6" xfId="128" applyNumberFormat="1" applyFont="1" applyFill="1" applyBorder="1" applyAlignment="1">
      <alignment horizontal="right" vertical="top"/>
    </xf>
    <xf numFmtId="164" fontId="12" fillId="4" borderId="6" xfId="200" applyNumberFormat="1" applyFont="1" applyFill="1" applyBorder="1" applyAlignment="1">
      <alignment horizontal="right" vertical="top"/>
    </xf>
    <xf numFmtId="164" fontId="12" fillId="4" borderId="7" xfId="52" applyNumberFormat="1" applyFont="1" applyFill="1" applyBorder="1" applyAlignment="1">
      <alignment horizontal="right" vertical="top"/>
    </xf>
    <xf numFmtId="164" fontId="12" fillId="4" borderId="7" xfId="129" applyNumberFormat="1" applyFont="1" applyFill="1" applyBorder="1" applyAlignment="1">
      <alignment horizontal="right" vertical="top"/>
    </xf>
    <xf numFmtId="164" fontId="12" fillId="4" borderId="7" xfId="178" applyNumberFormat="1" applyFont="1" applyFill="1" applyBorder="1" applyAlignment="1">
      <alignment horizontal="right" vertical="top"/>
    </xf>
    <xf numFmtId="164" fontId="12" fillId="4" borderId="7" xfId="201" applyNumberFormat="1" applyFont="1" applyFill="1" applyBorder="1" applyAlignment="1">
      <alignment horizontal="right" vertical="top"/>
    </xf>
    <xf numFmtId="1" fontId="12" fillId="4" borderId="7" xfId="63" applyNumberFormat="1" applyFont="1" applyFill="1" applyBorder="1" applyAlignment="1">
      <alignment horizontal="right" vertical="top"/>
    </xf>
    <xf numFmtId="1" fontId="12" fillId="4" borderId="7" xfId="130" applyNumberFormat="1" applyFont="1" applyFill="1" applyBorder="1" applyAlignment="1">
      <alignment horizontal="right" vertical="top"/>
    </xf>
    <xf numFmtId="1" fontId="12" fillId="4" borderId="19" xfId="180" applyNumberFormat="1" applyFont="1" applyFill="1" applyBorder="1" applyAlignment="1">
      <alignment horizontal="right" vertical="top"/>
    </xf>
    <xf numFmtId="1" fontId="12" fillId="4" borderId="7" xfId="95" applyNumberFormat="1" applyFont="1" applyFill="1" applyBorder="1" applyAlignment="1">
      <alignment horizontal="right" vertical="top"/>
    </xf>
    <xf numFmtId="164" fontId="12" fillId="4" borderId="11" xfId="92" applyNumberFormat="1" applyFont="1" applyFill="1" applyBorder="1" applyAlignment="1">
      <alignment horizontal="right" vertical="top"/>
    </xf>
    <xf numFmtId="0" fontId="13" fillId="0" borderId="0" xfId="0" applyFont="1"/>
    <xf numFmtId="2" fontId="12" fillId="4" borderId="12" xfId="90" applyNumberFormat="1" applyFont="1" applyFill="1" applyBorder="1" applyAlignment="1">
      <alignment horizontal="right" vertical="top"/>
    </xf>
    <xf numFmtId="2" fontId="12" fillId="4" borderId="7" xfId="130" applyNumberFormat="1" applyFont="1" applyFill="1" applyBorder="1" applyAlignment="1">
      <alignment horizontal="right" vertical="top"/>
    </xf>
    <xf numFmtId="164" fontId="12" fillId="4" borderId="15" xfId="78" applyNumberFormat="1" applyFont="1" applyFill="1" applyBorder="1" applyAlignment="1">
      <alignment horizontal="right" vertical="top"/>
    </xf>
    <xf numFmtId="164" fontId="12" fillId="4" borderId="15" xfId="145" applyNumberFormat="1" applyFont="1" applyFill="1" applyBorder="1" applyAlignment="1">
      <alignment horizontal="right" vertical="top"/>
    </xf>
    <xf numFmtId="165" fontId="12" fillId="4" borderId="7" xfId="82" applyNumberFormat="1" applyFont="1" applyFill="1" applyBorder="1" applyAlignment="1">
      <alignment horizontal="right" vertical="top"/>
    </xf>
    <xf numFmtId="165" fontId="12" fillId="4" borderId="7" xfId="146" applyNumberFormat="1" applyFont="1" applyFill="1" applyBorder="1" applyAlignment="1">
      <alignment horizontal="right" vertical="top"/>
    </xf>
    <xf numFmtId="165" fontId="11" fillId="4" borderId="7" xfId="85" applyNumberFormat="1" applyFont="1" applyFill="1" applyBorder="1" applyAlignment="1">
      <alignment horizontal="right" vertical="top"/>
    </xf>
    <xf numFmtId="165" fontId="11" fillId="4" borderId="7" xfId="147" applyNumberFormat="1" applyFont="1" applyFill="1" applyBorder="1" applyAlignment="1">
      <alignment horizontal="right" vertical="top"/>
    </xf>
    <xf numFmtId="165" fontId="11" fillId="4" borderId="7" xfId="191" applyNumberFormat="1" applyFont="1" applyFill="1" applyBorder="1" applyAlignment="1">
      <alignment horizontal="right" vertical="top"/>
    </xf>
    <xf numFmtId="164" fontId="12" fillId="4" borderId="15" xfId="192" applyNumberFormat="1" applyFont="1" applyFill="1" applyBorder="1" applyAlignment="1">
      <alignment horizontal="right" vertical="top"/>
    </xf>
    <xf numFmtId="164" fontId="12" fillId="5" borderId="15" xfId="145" applyNumberFormat="1" applyFont="1" applyFill="1" applyBorder="1" applyAlignment="1">
      <alignment horizontal="right" vertical="top"/>
    </xf>
    <xf numFmtId="165" fontId="12" fillId="4" borderId="7" xfId="197" applyNumberFormat="1" applyFont="1" applyFill="1" applyBorder="1" applyAlignment="1">
      <alignment horizontal="right" vertical="top"/>
    </xf>
    <xf numFmtId="164" fontId="12" fillId="4" borderId="5" xfId="174" applyNumberFormat="1" applyFont="1" applyFill="1" applyBorder="1" applyAlignment="1">
      <alignment horizontal="right" vertical="top"/>
    </xf>
    <xf numFmtId="1" fontId="12" fillId="4" borderId="7" xfId="180" applyNumberFormat="1" applyFont="1" applyFill="1" applyBorder="1" applyAlignment="1">
      <alignment horizontal="right" vertical="top"/>
    </xf>
    <xf numFmtId="164" fontId="12" fillId="4" borderId="6" xfId="164" applyNumberFormat="1" applyFont="1" applyFill="1" applyBorder="1" applyAlignment="1">
      <alignment horizontal="right" vertical="top"/>
    </xf>
    <xf numFmtId="0" fontId="12" fillId="4" borderId="5" xfId="56" applyFont="1" applyFill="1" applyBorder="1" applyAlignment="1">
      <alignment horizontal="left" vertical="top" wrapText="1"/>
    </xf>
    <xf numFmtId="1" fontId="13" fillId="0" borderId="0" xfId="0" applyNumberFormat="1" applyFont="1"/>
    <xf numFmtId="164" fontId="12" fillId="4" borderId="5" xfId="127" applyNumberFormat="1" applyFont="1" applyFill="1" applyBorder="1" applyAlignment="1">
      <alignment horizontal="right" vertical="top"/>
    </xf>
    <xf numFmtId="164" fontId="14" fillId="4" borderId="22" xfId="233" applyNumberFormat="1" applyFont="1" applyFill="1" applyBorder="1" applyAlignment="1">
      <alignment horizontal="right" vertical="top"/>
    </xf>
    <xf numFmtId="164" fontId="14" fillId="4" borderId="23" xfId="234" applyNumberFormat="1" applyFont="1" applyFill="1" applyBorder="1" applyAlignment="1">
      <alignment horizontal="right" vertical="top"/>
    </xf>
    <xf numFmtId="164" fontId="14" fillId="4" borderId="24" xfId="235" applyNumberFormat="1" applyFont="1" applyFill="1" applyBorder="1" applyAlignment="1">
      <alignment horizontal="right" vertical="top"/>
    </xf>
    <xf numFmtId="1" fontId="14" fillId="4" borderId="24" xfId="237" applyNumberFormat="1" applyFont="1" applyFill="1" applyBorder="1" applyAlignment="1">
      <alignment horizontal="right" vertical="top"/>
    </xf>
    <xf numFmtId="165" fontId="14" fillId="4" borderId="24" xfId="238" applyNumberFormat="1" applyFont="1" applyFill="1" applyBorder="1" applyAlignment="1">
      <alignment horizontal="right" vertical="top"/>
    </xf>
    <xf numFmtId="1" fontId="11" fillId="4" borderId="7" xfId="95" applyNumberFormat="1" applyFont="1" applyFill="1" applyBorder="1" applyAlignment="1">
      <alignment horizontal="right" vertical="top"/>
    </xf>
  </cellXfs>
  <cellStyles count="256">
    <cellStyle name="Hyperlink" xfId="255" builtinId="8"/>
    <cellStyle name="Normal 2" xfId="102" xr:uid="{3C611EEA-59AC-49D8-8AFA-3AF019D96B25}"/>
    <cellStyle name="Normal_OND_vragen" xfId="161" xr:uid="{46B3DE42-B2AC-4BA6-A1C0-5AD70E0C8900}"/>
    <cellStyle name="Normal_Sheet1" xfId="96" xr:uid="{B0BC5880-C9ED-4C85-AB07-FA3D57F79EC6}"/>
    <cellStyle name="Standaard" xfId="0" builtinId="0"/>
    <cellStyle name="style1675706599777" xfId="97" xr:uid="{35724852-86CF-4320-9607-6CD6C8B647DC}"/>
    <cellStyle name="style1675706599907" xfId="162" xr:uid="{FC8DC929-1270-4C25-9DD2-A27497A30A1B}"/>
    <cellStyle name="style1675706601444" xfId="136" xr:uid="{BF329564-AA04-43A5-9C21-52D8F68913DF}"/>
    <cellStyle name="style1675706601721" xfId="137" xr:uid="{986369A8-1EFE-4348-8568-5BC414644B31}"/>
    <cellStyle name="style1675706602213" xfId="141" xr:uid="{0C3D1E60-2CEF-416A-B2F6-CDEE2BA5AB74}"/>
    <cellStyle name="style1675706602734" xfId="133" xr:uid="{5A99E5CD-3DCC-43CD-A305-5517E2938BE1}"/>
    <cellStyle name="style1675706602790" xfId="126" xr:uid="{1B61DA8C-03DC-43DD-AAD0-FC2B36654C69}"/>
    <cellStyle name="style1675706602852" xfId="134" xr:uid="{09F46F19-3DE9-467A-BE64-08FE8207BE24}"/>
    <cellStyle name="style1675706603038" xfId="91" xr:uid="{A8698721-8B6E-49A6-B8CA-00F0DF3D91FB}"/>
    <cellStyle name="style1675706603100" xfId="93" xr:uid="{719ED3D1-72EE-4EF4-87E4-FCAB300184FF}"/>
    <cellStyle name="style1675706603152" xfId="139" xr:uid="{0DA7903D-3805-4A39-ADB5-58E015391945}"/>
    <cellStyle name="style1675706603280" xfId="135" xr:uid="{BF9B0F29-6A4C-4256-916F-534522216940}"/>
    <cellStyle name="style1675706603332" xfId="127" xr:uid="{B7819D91-1BCC-4CF9-8B99-7E1ECE964158}"/>
    <cellStyle name="style1675706603388" xfId="92" xr:uid="{8303BCF5-DF8C-45A0-9B37-2E6364D19CA0}"/>
    <cellStyle name="style1675706603428" xfId="128" xr:uid="{C97BC63F-26F6-4880-9D64-1F3855AA34AB}"/>
    <cellStyle name="style1675706603464" xfId="140" xr:uid="{C3416996-1020-4880-B34D-AAAF1B18FA17}"/>
    <cellStyle name="style1675706603511" xfId="129" xr:uid="{DA754173-9B34-49D8-8C46-439635382368}"/>
    <cellStyle name="style1675706603643" xfId="132" xr:uid="{FAAEDE6A-6B99-4243-B918-30D1D6610D69}"/>
    <cellStyle name="style1675706603736" xfId="138" xr:uid="{1DC1F548-E1EF-4337-A1F3-76A80B9B184B}"/>
    <cellStyle name="style1675706603862" xfId="98" xr:uid="{51C3D0B2-B877-449A-9007-23699669ABFE}"/>
    <cellStyle name="style1675706604407" xfId="148" xr:uid="{C274B441-5920-44B6-AD88-6CE2ED3C342D}"/>
    <cellStyle name="style1675706705853" xfId="168" xr:uid="{E5E8779B-D04D-45F6-82CC-CB30C31378AB}"/>
    <cellStyle name="style1675706708098" xfId="169" xr:uid="{988A1C83-84E5-425A-8DCB-FE03B57A5AE5}"/>
    <cellStyle name="style1675706708277" xfId="170" xr:uid="{67C6F883-8C5D-4532-809E-CAC7356C29AE}"/>
    <cellStyle name="style1675706708572" xfId="163" xr:uid="{EC2221D6-F4E2-4E35-8788-29441F588001}"/>
    <cellStyle name="style1675706708657" xfId="164" xr:uid="{924BDF8F-58C8-4D11-A811-A6EF9F9C0758}"/>
    <cellStyle name="style1675706708746" xfId="165" xr:uid="{01E6BA4A-8B42-45EF-A40B-F46B912EB781}"/>
    <cellStyle name="style1675706841418" xfId="130" xr:uid="{71B3D245-9EF1-4552-BD59-159A885AFF13}"/>
    <cellStyle name="style1675706842151" xfId="89" xr:uid="{AC8514BC-13B1-4A0B-AB68-A203228F656E}"/>
    <cellStyle name="style1675706842491" xfId="90" xr:uid="{102E5E2D-A9A6-4B6B-846A-4E6C5C94094C}"/>
    <cellStyle name="style1675706842523" xfId="142" xr:uid="{E681DBDD-C7D3-41EC-AAA4-31B2568C90AB}"/>
    <cellStyle name="style1675706885489" xfId="166" xr:uid="{F70DB87D-7266-4D0C-82E0-3BE93E08FDD6}"/>
    <cellStyle name="style1675706927857" xfId="131" xr:uid="{8A0DF893-E4B2-4390-A6E6-36E88A99D2EC}"/>
    <cellStyle name="style1675706928521" xfId="120" xr:uid="{5B5FC15B-FF3C-4387-A437-20A9C14BA998}"/>
    <cellStyle name="style1675706928818" xfId="143" xr:uid="{15435D10-A34B-4B2F-9DCE-D0362774F3AB}"/>
    <cellStyle name="style1675706928857" xfId="144" xr:uid="{C5F49704-F754-4A01-A7ED-65CD4AD92A0C}"/>
    <cellStyle name="style1675706970367" xfId="167" xr:uid="{60CC7CD5-D2B1-4656-8C4B-0E198F2EA36D}"/>
    <cellStyle name="style1675966344203" xfId="149" xr:uid="{69AD58B0-FA6C-41FC-840B-03054E8D97E8}"/>
    <cellStyle name="style1675966344336" xfId="150" xr:uid="{2AA4F11E-5E1A-4452-AD79-2E0797717308}"/>
    <cellStyle name="style1675966344397" xfId="151" xr:uid="{9D8D6DF1-99A9-4074-90E4-FB65E454FE04}"/>
    <cellStyle name="style1675966344794" xfId="152" xr:uid="{07C1E635-1838-43FD-8E27-20592611AB63}"/>
    <cellStyle name="style1675966345142" xfId="154" xr:uid="{37C36331-9627-4C70-A78F-A2BFC8BAA33D}"/>
    <cellStyle name="style1675966345199" xfId="153" xr:uid="{4F30D821-07E4-4927-897F-597402DFD152}"/>
    <cellStyle name="style1675966345565" xfId="155" xr:uid="{B1FE7C12-421F-4936-8BAF-6462048DF267}"/>
    <cellStyle name="style1675966345759" xfId="99" xr:uid="{632111EA-6181-46DA-BF6A-12728FF756B3}"/>
    <cellStyle name="style1675966345806" xfId="145" xr:uid="{6D9327BB-0A15-49B3-82B7-8C68B0736CB0}"/>
    <cellStyle name="style1675966346156" xfId="146" xr:uid="{BF33D39F-6B4F-4748-9B12-11DE33A17CB4}"/>
    <cellStyle name="style1675966346354" xfId="157" xr:uid="{C9CD9222-D9F4-4B37-BA38-40C247446868}"/>
    <cellStyle name="style1675966346498" xfId="158" xr:uid="{DFB4629C-8D37-4D56-A301-E5321AA095CA}"/>
    <cellStyle name="style1675966722014" xfId="156" xr:uid="{CD7A3702-24A3-4D71-BEB9-84511932190E}"/>
    <cellStyle name="style1675966722688" xfId="147" xr:uid="{FBB3A7D2-9E87-41BE-BCFA-5DD4C2141D8E}"/>
    <cellStyle name="style1680538577526" xfId="203" xr:uid="{545B37A2-88E8-416E-9339-0D24A11FC290}"/>
    <cellStyle name="style1680538577567" xfId="214" xr:uid="{9054AA4E-569D-4B14-99BE-106774EE562E}"/>
    <cellStyle name="style1680538579063" xfId="215" xr:uid="{E63886A2-3279-4278-A04F-3C2C5F9C1C81}"/>
    <cellStyle name="style1680538579084" xfId="204" xr:uid="{82E09892-DED6-4482-8346-291910DA2116}"/>
    <cellStyle name="style1680538579206" xfId="218" xr:uid="{B0E50559-BD6E-42F2-8B34-FF52566099FC}"/>
    <cellStyle name="style1680538579253" xfId="219" xr:uid="{AAAA8378-C7CF-4C25-AF41-F927935D821A}"/>
    <cellStyle name="style1680538579352" xfId="88" xr:uid="{6877B9B2-B7A8-4C53-B977-CB5C05FE0CC4}"/>
    <cellStyle name="style1680538580220" xfId="210" xr:uid="{7EFDF300-6905-4AF9-84C3-D6890930594E}"/>
    <cellStyle name="style1680538580248" xfId="199" xr:uid="{C1B41D3B-BB6E-4A94-8A8C-B38980DB5C74}"/>
    <cellStyle name="style1680538580276" xfId="211" xr:uid="{94AC84A8-CEF8-44BF-A1D8-C1856C42DD0A}"/>
    <cellStyle name="style1680538580311" xfId="200" xr:uid="{209588ED-628B-4CCC-A92A-9DDE374D323C}"/>
    <cellStyle name="style1680538580344" xfId="216" xr:uid="{A82B0A0A-3191-4CD5-A886-E7640E67445A}"/>
    <cellStyle name="style1680538580374" xfId="201" xr:uid="{FB749218-8D18-46A2-8F81-FF764990086B}"/>
    <cellStyle name="style1680538580413" xfId="205" xr:uid="{105323F9-7D12-4D17-857C-D4F429A0F7A1}"/>
    <cellStyle name="style1680538580659" xfId="222" xr:uid="{3050298B-EC8B-47E6-9914-CFD3E37F3232}"/>
    <cellStyle name="style1680538662511" xfId="202" xr:uid="{C984DD12-EB21-44C7-8514-89B79E47E7DA}"/>
    <cellStyle name="style1680538662933" xfId="221" xr:uid="{E3A86B68-745A-4AEC-996E-61752B387D52}"/>
    <cellStyle name="style1680538663145" xfId="217" xr:uid="{F034BCB5-D9C1-4CD7-97BC-2C53D1FCE6F7}"/>
    <cellStyle name="style1680541109602" xfId="95" xr:uid="{A309CE44-1342-4391-A8F9-AA480DE03B58}"/>
    <cellStyle name="style1680541110010" xfId="220" xr:uid="{0EE8ED10-FF78-4892-8F93-8A72253D0841}"/>
    <cellStyle name="style1680541110197" xfId="94" xr:uid="{8D4BCA06-A001-40AE-98E7-F08F6044D83A}"/>
    <cellStyle name="style1680623200598" xfId="212" xr:uid="{7B76488F-ADDD-4D63-B2CD-D014F30B9628}"/>
    <cellStyle name="style1680623201034" xfId="213" xr:uid="{D30F0299-A655-41A0-9FB7-9DDBE283FDD2}"/>
    <cellStyle name="style1680623201491" xfId="209" xr:uid="{B6869115-7280-4E9D-9C1C-3A0263D4C715}"/>
    <cellStyle name="style1680623202376" xfId="206" xr:uid="{95104423-20BB-4721-BCB3-55E3C818C731}"/>
    <cellStyle name="style1680623202821" xfId="207" xr:uid="{1A51FA83-3E8B-4502-928A-67ADFFBEF4F4}"/>
    <cellStyle name="style1680623675249" xfId="208" xr:uid="{1B313FCA-517D-4982-B562-559019C22CE4}"/>
    <cellStyle name="style1681737473281" xfId="159" xr:uid="{5E3B1843-4B98-425A-89D2-C3C748A41FC3}"/>
    <cellStyle name="style1681737473369" xfId="160" xr:uid="{FFC5CFE5-2995-4CBE-B564-5B3CF34173C4}"/>
    <cellStyle name="style1681911656167" xfId="1" xr:uid="{00000000-0005-0000-0000-000001000000}"/>
    <cellStyle name="style1681911656292" xfId="2" xr:uid="{00000000-0005-0000-0000-000002000000}"/>
    <cellStyle name="style1681911656500" xfId="3" xr:uid="{00000000-0005-0000-0000-000003000000}"/>
    <cellStyle name="style1681911656576" xfId="4" xr:uid="{00000000-0005-0000-0000-000004000000}"/>
    <cellStyle name="style1681911656683" xfId="5" xr:uid="{00000000-0005-0000-0000-000005000000}"/>
    <cellStyle name="style1681911656777" xfId="6" xr:uid="{00000000-0005-0000-0000-000006000000}"/>
    <cellStyle name="style1681911656855" xfId="7" xr:uid="{00000000-0005-0000-0000-000007000000}"/>
    <cellStyle name="style1681911656933" xfId="8" xr:uid="{00000000-0005-0000-0000-000008000000}"/>
    <cellStyle name="style1681911656999" xfId="9" xr:uid="{00000000-0005-0000-0000-000009000000}"/>
    <cellStyle name="style1681911657058" xfId="10" xr:uid="{00000000-0005-0000-0000-00000A000000}"/>
    <cellStyle name="style1681911657125" xfId="11" xr:uid="{00000000-0005-0000-0000-00000B000000}"/>
    <cellStyle name="style1681911657192" xfId="12" xr:uid="{00000000-0005-0000-0000-00000C000000}"/>
    <cellStyle name="style1681911657257" xfId="13" xr:uid="{00000000-0005-0000-0000-00000D000000}"/>
    <cellStyle name="style1681911657321" xfId="14" xr:uid="{00000000-0005-0000-0000-00000E000000}"/>
    <cellStyle name="style1681911657389" xfId="15" xr:uid="{00000000-0005-0000-0000-00000F000000}"/>
    <cellStyle name="style1681911657452" xfId="16" xr:uid="{00000000-0005-0000-0000-000010000000}"/>
    <cellStyle name="style1681911657522" xfId="17" xr:uid="{00000000-0005-0000-0000-000011000000}"/>
    <cellStyle name="style1681911657589" xfId="18" xr:uid="{00000000-0005-0000-0000-000012000000}"/>
    <cellStyle name="style1681911657645" xfId="19" xr:uid="{00000000-0005-0000-0000-000013000000}"/>
    <cellStyle name="style1681911657711" xfId="20" xr:uid="{00000000-0005-0000-0000-000014000000}"/>
    <cellStyle name="style1681911657857" xfId="21" xr:uid="{00000000-0005-0000-0000-000015000000}"/>
    <cellStyle name="style1681911657923" xfId="22" xr:uid="{00000000-0005-0000-0000-000016000000}"/>
    <cellStyle name="style1681911658003" xfId="23" xr:uid="{00000000-0005-0000-0000-000017000000}"/>
    <cellStyle name="style1681911658085" xfId="24" xr:uid="{00000000-0005-0000-0000-000018000000}"/>
    <cellStyle name="style1681911658154" xfId="25" xr:uid="{00000000-0005-0000-0000-000019000000}"/>
    <cellStyle name="style1681911658206" xfId="26" xr:uid="{00000000-0005-0000-0000-00001A000000}"/>
    <cellStyle name="style1681911658260" xfId="27" xr:uid="{00000000-0005-0000-0000-00001B000000}"/>
    <cellStyle name="style1681911658312" xfId="28" xr:uid="{00000000-0005-0000-0000-00001C000000}"/>
    <cellStyle name="style1681911658372" xfId="29" xr:uid="{00000000-0005-0000-0000-00001D000000}"/>
    <cellStyle name="style1681911658674" xfId="30" xr:uid="{00000000-0005-0000-0000-00001E000000}"/>
    <cellStyle name="style1681911658729" xfId="31" xr:uid="{00000000-0005-0000-0000-00001F000000}"/>
    <cellStyle name="style1681911658784" xfId="32" xr:uid="{00000000-0005-0000-0000-000020000000}"/>
    <cellStyle name="style1681911658843" xfId="33" xr:uid="{00000000-0005-0000-0000-000021000000}"/>
    <cellStyle name="style1681911658912" xfId="34" xr:uid="{00000000-0005-0000-0000-000022000000}"/>
    <cellStyle name="style1681911658965" xfId="35" xr:uid="{00000000-0005-0000-0000-000023000000}"/>
    <cellStyle name="style1681911659020" xfId="36" xr:uid="{00000000-0005-0000-0000-000024000000}"/>
    <cellStyle name="style1681911659082" xfId="37" xr:uid="{00000000-0005-0000-0000-000025000000}"/>
    <cellStyle name="style1681911659135" xfId="38" xr:uid="{00000000-0005-0000-0000-000026000000}"/>
    <cellStyle name="style1681911659178" xfId="39" xr:uid="{00000000-0005-0000-0000-000027000000}"/>
    <cellStyle name="style1681911659216" xfId="40" xr:uid="{00000000-0005-0000-0000-000028000000}"/>
    <cellStyle name="style1681911659263" xfId="41" xr:uid="{00000000-0005-0000-0000-000029000000}"/>
    <cellStyle name="style1681911659315" xfId="42" xr:uid="{00000000-0005-0000-0000-00002A000000}"/>
    <cellStyle name="style1681911659369" xfId="43" xr:uid="{00000000-0005-0000-0000-00002B000000}"/>
    <cellStyle name="style1681911659428" xfId="44" xr:uid="{00000000-0005-0000-0000-00002C000000}"/>
    <cellStyle name="style1681911659487" xfId="45" xr:uid="{00000000-0005-0000-0000-00002D000000}"/>
    <cellStyle name="style1681911659551" xfId="46" xr:uid="{00000000-0005-0000-0000-00002E000000}"/>
    <cellStyle name="style1681911659605" xfId="47" xr:uid="{00000000-0005-0000-0000-00002F000000}"/>
    <cellStyle name="style1681911659643" xfId="48" xr:uid="{00000000-0005-0000-0000-000030000000}"/>
    <cellStyle name="style1681911659685" xfId="49" xr:uid="{00000000-0005-0000-0000-000031000000}"/>
    <cellStyle name="style1681911659722" xfId="50" xr:uid="{00000000-0005-0000-0000-000032000000}"/>
    <cellStyle name="style1681911659768" xfId="51" xr:uid="{00000000-0005-0000-0000-000033000000}"/>
    <cellStyle name="style1681911659810" xfId="52" xr:uid="{00000000-0005-0000-0000-000034000000}"/>
    <cellStyle name="style1681911659898" xfId="53" xr:uid="{00000000-0005-0000-0000-000035000000}"/>
    <cellStyle name="style1681911659952" xfId="54" xr:uid="{00000000-0005-0000-0000-000036000000}"/>
    <cellStyle name="style1681911660119" xfId="55" xr:uid="{00000000-0005-0000-0000-000037000000}"/>
    <cellStyle name="style1681911660362" xfId="56" xr:uid="{00000000-0005-0000-0000-000038000000}"/>
    <cellStyle name="style1681911660448" xfId="57" xr:uid="{00000000-0005-0000-0000-000039000000}"/>
    <cellStyle name="style1681911660636" xfId="58" xr:uid="{00000000-0005-0000-0000-00003A000000}"/>
    <cellStyle name="style1681911660956" xfId="59" xr:uid="{00000000-0005-0000-0000-00003B000000}"/>
    <cellStyle name="style1681911660997" xfId="60" xr:uid="{00000000-0005-0000-0000-00003C000000}"/>
    <cellStyle name="style1681911680267" xfId="63" xr:uid="{984E00A6-75D5-43D4-B8E0-4CD356B16566}"/>
    <cellStyle name="style1681911680889" xfId="61" xr:uid="{7472D2F9-0CB4-498C-9EAE-F0D767B54923}"/>
    <cellStyle name="style1681911681258" xfId="62" xr:uid="{D0ADF07D-AD41-45CF-BB14-72E2340245FB}"/>
    <cellStyle name="style1681911681293" xfId="64" xr:uid="{E0D912D9-B5F1-44FC-8A24-46C3F06FE330}"/>
    <cellStyle name="style1681911681326" xfId="65" xr:uid="{74208470-FBCB-4023-8FED-713B5FA50DD8}"/>
    <cellStyle name="style1681911705420" xfId="67" xr:uid="{E6515F86-788C-412A-85C8-716DD27EEBD5}"/>
    <cellStyle name="style1681911705989" xfId="70" xr:uid="{5B0DB04C-68B9-4876-8A07-0D76CA81F858}"/>
    <cellStyle name="style1681911706284" xfId="69" xr:uid="{D2B40A5C-8DB6-4494-B8E0-F03F7432103F}"/>
    <cellStyle name="style1681911706325" xfId="68" xr:uid="{0EAB924A-3583-4FE0-BE14-4E856123313B}"/>
    <cellStyle name="style1681911706362" xfId="66" xr:uid="{2A16F080-D0A2-4B6A-89AF-E1BBC0EA42AB}"/>
    <cellStyle name="style1682011068287" xfId="71" xr:uid="{F1C5BCEB-A9FB-4043-A572-075B36B84119}"/>
    <cellStyle name="style1682011068341" xfId="72" xr:uid="{6404509F-8AC2-4DAD-AD5A-57935842CF14}"/>
    <cellStyle name="style1682011068386" xfId="73" xr:uid="{16948045-C7A9-4345-8A23-330C790BBD2A}"/>
    <cellStyle name="style1682011068557" xfId="74" xr:uid="{B1ED7789-92FF-41EF-8378-2F12F6EB6985}"/>
    <cellStyle name="style1682011068633" xfId="75" xr:uid="{548B178E-D2AE-487F-8830-989C778E2207}"/>
    <cellStyle name="style1682011068915" xfId="79" xr:uid="{E1412DD8-9293-4551-8C1B-72613A1C7285}"/>
    <cellStyle name="style1682011068977" xfId="76" xr:uid="{524A3061-3711-4187-A5A5-4924DD9BD7FB}"/>
    <cellStyle name="style1682011069336" xfId="80" xr:uid="{7D599B3F-DF31-4BAB-AB9F-92169FA373E6}"/>
    <cellStyle name="style1682011069555" xfId="77" xr:uid="{BBA48F0F-F3FA-4B1A-B80D-572D63C73203}"/>
    <cellStyle name="style1682011069601" xfId="78" xr:uid="{A7731F37-614D-4E9A-9196-8FEB819609B3}"/>
    <cellStyle name="style1682011069884" xfId="81" xr:uid="{558A9BAA-2FA8-45BF-8F00-15FD1A551B75}"/>
    <cellStyle name="style1682011069936" xfId="82" xr:uid="{F9347FE5-C374-41D1-8CA0-8B402245BD25}"/>
    <cellStyle name="style1682011070071" xfId="86" xr:uid="{6C0AB0C4-D6AB-4E80-B7B6-287A74546DBA}"/>
    <cellStyle name="style1682011070198" xfId="87" xr:uid="{E487C27D-AE19-4122-A55E-F6EEEF00608E}"/>
    <cellStyle name="style1682011172345" xfId="83" xr:uid="{3174177E-75D5-4092-AE94-4D32581E9112}"/>
    <cellStyle name="style1682011172850" xfId="84" xr:uid="{09BFBC50-8270-4954-8E37-958EADDB9ADC}"/>
    <cellStyle name="style1682011172906" xfId="85" xr:uid="{EACC5737-D59C-41B4-BA9C-5892F83AA7ED}"/>
    <cellStyle name="style1684942547421" xfId="101" xr:uid="{7F5BFAF8-D4E0-4D6E-891E-57244C5AC359}"/>
    <cellStyle name="style1684942547505" xfId="123" xr:uid="{4FBFE524-01DE-4068-800B-B40EB151F074}"/>
    <cellStyle name="style1684942547584" xfId="100" xr:uid="{BB94068C-0B3A-4A79-A21B-F48921F32F3B}"/>
    <cellStyle name="style1684942547670" xfId="103" xr:uid="{20FFFC77-668C-4C52-BF8F-EA7432B753AB}"/>
    <cellStyle name="style1684942547797" xfId="104" xr:uid="{B5130CCE-E831-48C5-B45F-167867E1FF47}"/>
    <cellStyle name="style1684942548238" xfId="105" xr:uid="{7ACFA9BD-95F2-4A2C-83B6-27D3ECFB30F1}"/>
    <cellStyle name="style1684942548428" xfId="106" xr:uid="{3EF0929F-FA47-41E2-A840-E2DD7AD34E42}"/>
    <cellStyle name="style1684942548936" xfId="111" xr:uid="{987A966D-43E9-415B-88E4-E1E0A1D05EF1}"/>
    <cellStyle name="style1684942549038" xfId="107" xr:uid="{FF22A655-5627-426C-BD2B-4D4EB7512491}"/>
    <cellStyle name="style1684942549119" xfId="108" xr:uid="{17855E12-CA44-4FC8-8C83-0F17E6EE6099}"/>
    <cellStyle name="style1684942549191" xfId="112" xr:uid="{F5B62677-FAFB-4CA1-90B2-51301DE4989A}"/>
    <cellStyle name="style1684942549319" xfId="115" xr:uid="{6C73D726-5802-4CBC-A8BB-121D7644CD8B}"/>
    <cellStyle name="style1684942549571" xfId="109" xr:uid="{2FE22CC6-9F11-4FCA-85D1-EF29E72E6AC9}"/>
    <cellStyle name="style1684942549652" xfId="110" xr:uid="{7BCE76ED-A35D-49C9-B5D3-14D45EB0110C}"/>
    <cellStyle name="style1684942549782" xfId="113" xr:uid="{0C985210-B39F-4D92-8A3C-5FBD14BD4E98}"/>
    <cellStyle name="style1684942549838" xfId="114" xr:uid="{5CE6DA8C-0300-4BC4-A7EF-67E2A9C8B716}"/>
    <cellStyle name="style1684942549953" xfId="116" xr:uid="{D3029275-C1FC-4D65-BEDD-AD294F6029E3}"/>
    <cellStyle name="style1684942550014" xfId="117" xr:uid="{3D9A13CB-75DC-41CD-B1F1-B17227E5BDF9}"/>
    <cellStyle name="style1684942550202" xfId="118" xr:uid="{E36E8483-7992-43DE-BA2B-CA6C1CA337D8}"/>
    <cellStyle name="style1684942550261" xfId="119" xr:uid="{99CC250C-A9B4-4165-B37E-B85A716A66FD}"/>
    <cellStyle name="style1684942550435" xfId="121" xr:uid="{E958DCF8-DC45-42E5-88C6-5CD722F06464}"/>
    <cellStyle name="style1684942550473" xfId="124" xr:uid="{A35CC37B-A5E8-4ED8-BE64-4B5759AC6D7B}"/>
    <cellStyle name="style1684942550581" xfId="122" xr:uid="{81FF5125-1560-4F7F-8FA4-F9667E25718C}"/>
    <cellStyle name="style1684942550637" xfId="125" xr:uid="{DB254557-B56B-48D6-865D-B8F3145CF7AC}"/>
    <cellStyle name="style1685022084755" xfId="171" xr:uid="{9D2BE8AB-AC90-48C5-B9D4-B846BDB1EAFE}"/>
    <cellStyle name="style1685022084810" xfId="198" xr:uid="{7D1291D5-08C9-4628-ACC0-70E9EAD5158A}"/>
    <cellStyle name="style1685022085263" xfId="183" xr:uid="{EF32DA03-2A25-4DDD-A64C-2C571630D87B}"/>
    <cellStyle name="style1685022085352" xfId="172" xr:uid="{10FA72E6-3030-4B20-BE44-C8DD9B61CAA8}"/>
    <cellStyle name="style1685022085520" xfId="173" xr:uid="{9D629EDC-3A0A-43BA-ACF9-A361D05CA6B4}"/>
    <cellStyle name="style1685022085587" xfId="175" xr:uid="{CBF759EA-39C4-40BD-9BE7-023AC33FD312}"/>
    <cellStyle name="style1685022085714" xfId="177" xr:uid="{BFC4A53F-3A8F-45DA-A04B-973D949657CE}"/>
    <cellStyle name="style1685022085784" xfId="184" xr:uid="{8B4BAA74-C214-449A-8405-99B050F9CB0A}"/>
    <cellStyle name="style1685022085850" xfId="174" xr:uid="{E073BBD4-B2EF-464C-B9A6-B263570F6B58}"/>
    <cellStyle name="style1685022085971" xfId="185" xr:uid="{CFE1A42F-4595-4336-874B-95053AE96CA7}"/>
    <cellStyle name="style1685022086031" xfId="176" xr:uid="{243FF64D-258C-49CA-8804-1905AF206340}"/>
    <cellStyle name="style1685022086146" xfId="186" xr:uid="{50D55010-F352-4FCD-9ED7-DBB7BFDCC43B}"/>
    <cellStyle name="style1685022086217" xfId="178" xr:uid="{4A54E7B0-2DB0-43A0-A9D4-C95A5CBCF9D2}"/>
    <cellStyle name="style1685022086555" xfId="194" xr:uid="{AEE81001-34EC-408E-903F-646CAD121853}"/>
    <cellStyle name="style1685022086672" xfId="189" xr:uid="{6B119D34-BFE5-42EC-A152-070A61DE5EFA}"/>
    <cellStyle name="style1685022232389" xfId="179" xr:uid="{EBF6A3D7-C7FA-4E94-99D3-CBA5CD24466A}"/>
    <cellStyle name="style1685022232812" xfId="187" xr:uid="{46CE90FD-FFBF-4091-8FC4-BCAFB43DF310}"/>
    <cellStyle name="style1685022232858" xfId="180" xr:uid="{12163811-D584-44D2-B380-EA31C7B3C76A}"/>
    <cellStyle name="style1685022329761" xfId="181" xr:uid="{EAA32AF1-C05B-4DB6-A5BD-0D06C153EA67}"/>
    <cellStyle name="style1685022330190" xfId="188" xr:uid="{A16DCE86-DAD5-4619-8A0D-E3E86CD98ADD}"/>
    <cellStyle name="style1685022330235" xfId="182" xr:uid="{CF89CF13-5446-478F-8F3C-C05EB3703539}"/>
    <cellStyle name="style1685033902709" xfId="195" xr:uid="{B8A6B4E8-B644-4487-9AA7-99C52FE3F225}"/>
    <cellStyle name="style1685033902973" xfId="196" xr:uid="{CF6291FD-2A98-488A-B72E-17AF6B64D9C1}"/>
    <cellStyle name="style1685033903847" xfId="192" xr:uid="{DDEE1A33-5FA1-4B7F-AA79-D1DF193FF469}"/>
    <cellStyle name="style1685033904134" xfId="197" xr:uid="{F6B4EECB-3A48-4397-9548-87FB18A28D0A}"/>
    <cellStyle name="style1685033904274" xfId="190" xr:uid="{0868C66B-7886-4FB0-BDBF-35059CB96DD5}"/>
    <cellStyle name="style1685033904403" xfId="193" xr:uid="{54849E43-AD1A-4FB0-B44D-B854ACD48975}"/>
    <cellStyle name="style1685034232518" xfId="191" xr:uid="{3A2BDD99-576D-456E-93F1-DC100F7E3A84}"/>
    <cellStyle name="style1685120523881" xfId="231" xr:uid="{8E8BE8E1-68AF-4921-99DE-905D2089CD41}"/>
    <cellStyle name="style1685120524107" xfId="230" xr:uid="{5DCBE4B7-380B-44CC-87A2-FF2DBCC5A932}"/>
    <cellStyle name="style1685120524511" xfId="225" xr:uid="{FF6E588C-905C-471C-8B23-74F29BD81BF9}"/>
    <cellStyle name="style1685120525618" xfId="226" xr:uid="{BE7C8CA4-EE1A-43B9-ABE0-B663B55B6ADF}"/>
    <cellStyle name="style1685120526034" xfId="227" xr:uid="{44834138-6DB0-4DC2-80F9-FE50C1CCE05C}"/>
    <cellStyle name="style1685120526357" xfId="229" xr:uid="{E0066829-39C2-49C0-B326-7748C92EACC8}"/>
    <cellStyle name="style1685120660834" xfId="228" xr:uid="{3CDCF05F-ECD0-4E52-903E-E6AA6936814B}"/>
    <cellStyle name="style1689155063013" xfId="232" xr:uid="{E99811B9-E6FF-4E8B-BC1E-834608993593}"/>
    <cellStyle name="style1689176375061" xfId="223" xr:uid="{8F8195BD-6989-4DA6-B35E-E34ED7B39C9F}"/>
    <cellStyle name="style1689176375275" xfId="224" xr:uid="{0A73FFF3-78EF-46DB-9A49-1A94C1DE4153}"/>
    <cellStyle name="style1689775904486" xfId="236" xr:uid="{21456D08-6652-4435-AA55-01CF7073DB9B}"/>
    <cellStyle name="style1689775904837" xfId="233" xr:uid="{83B4D84D-F6F8-4E9C-AA75-17658277F9CD}"/>
    <cellStyle name="style1689775904946" xfId="234" xr:uid="{ADCD92A5-DBD0-461F-9124-B35AF599ACC0}"/>
    <cellStyle name="style1689775905047" xfId="235" xr:uid="{E89626CE-DF29-4236-980C-37D3E55632B8}"/>
    <cellStyle name="style1689776057541" xfId="237" xr:uid="{EA53BB63-3E3A-478A-A981-7E6B333CC5FC}"/>
    <cellStyle name="style1689776320573" xfId="238" xr:uid="{E97B2C0A-D16D-4FD2-8C7B-2CA4B13E4533}"/>
    <cellStyle name="style1689778874186" xfId="250" xr:uid="{AE3371FB-2B9C-49C8-8494-3A9E59270CB0}"/>
    <cellStyle name="style1689778874304" xfId="248" xr:uid="{C67C402A-F574-4007-88AB-62B292A598C7}"/>
    <cellStyle name="style1689778874456" xfId="251" xr:uid="{E2A9B92A-978A-4FDC-99E1-B866224D9A95}"/>
    <cellStyle name="style1689778874548" xfId="249" xr:uid="{56713A40-B5E9-4960-9995-2C0DB6B3AA74}"/>
    <cellStyle name="style1689780545076" xfId="252" xr:uid="{C71B4420-4B6A-49E9-A43E-822C75CDC0FC}"/>
    <cellStyle name="style1689782117874" xfId="253" xr:uid="{0B3AA147-F10B-4291-AB05-54C0D5E1973C}"/>
    <cellStyle name="style1689782117953" xfId="254" xr:uid="{2722A954-0792-416C-8BDF-CC9018B07CF7}"/>
    <cellStyle name="style1689782848373" xfId="239" xr:uid="{8CE10CCE-CB32-43FC-B42C-BFB4A5539736}"/>
    <cellStyle name="style1689782848426" xfId="242" xr:uid="{78F8FAEE-22D4-44D4-B183-F7F6B35BE0C8}"/>
    <cellStyle name="style1689782848480" xfId="245" xr:uid="{60AD23B5-A51B-4C46-B51D-FB00FD9A4636}"/>
    <cellStyle name="style1689782848528" xfId="240" xr:uid="{AE5BEA8C-E2F0-4B3B-B98D-1ADC840F9F7C}"/>
    <cellStyle name="style1689782848574" xfId="243" xr:uid="{72AC3883-33D9-499C-AEE2-1051ACC7AF61}"/>
    <cellStyle name="style1689782848623" xfId="246" xr:uid="{923ECD2E-E019-49DA-B20A-44255C08FBEF}"/>
    <cellStyle name="style1689782918645" xfId="241" xr:uid="{EAEDC02C-E0B7-414F-A380-EC5BA56A9986}"/>
    <cellStyle name="style1689782918691" xfId="244" xr:uid="{1E9E0F23-5093-4204-A983-F8BCE094BBE7}"/>
    <cellStyle name="style1689782918733" xfId="247" xr:uid="{D4C0CC1D-C134-4241-86DC-4E072CD1D5A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180974</xdr:rowOff>
    </xdr:from>
    <xdr:to>
      <xdr:col>13</xdr:col>
      <xdr:colOff>9525</xdr:colOff>
      <xdr:row>49</xdr:row>
      <xdr:rowOff>9525</xdr:rowOff>
    </xdr:to>
    <xdr:sp macro="" textlink="">
      <xdr:nvSpPr>
        <xdr:cNvPr id="2" name="TextBox 1">
          <a:extLst>
            <a:ext uri="{FF2B5EF4-FFF2-40B4-BE49-F238E27FC236}">
              <a16:creationId xmlns:a16="http://schemas.microsoft.com/office/drawing/2014/main" id="{9D257470-0D76-4CE4-9D4E-0177D880E533}"/>
            </a:ext>
          </a:extLst>
        </xdr:cNvPr>
        <xdr:cNvSpPr txBox="1"/>
      </xdr:nvSpPr>
      <xdr:spPr>
        <a:xfrm>
          <a:off x="600075" y="180974"/>
          <a:ext cx="7334250" cy="9163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Deze tabellenset</a:t>
          </a:r>
          <a:r>
            <a:rPr lang="nl-NL" sz="1100" baseline="0"/>
            <a:t> geeft de resultaten van de Fiscale Monitor voor de vier doelgroepen van DG Belastingdienst: Particulieren (PAR), Ondernemingen MKB (OND), Grote Ondernemingen (GO) en Fiscaal dienstverleners (FD) per vraag of construct, voor het meetjaar 2022</a:t>
          </a:r>
          <a:r>
            <a:rPr lang="nl-NL" sz="1100" baseline="0">
              <a:solidFill>
                <a:schemeClr val="dk1"/>
              </a:solidFill>
              <a:effectLst/>
              <a:latin typeface="+mn-lt"/>
              <a:ea typeface="+mn-ea"/>
              <a:cs typeface="+mn-cs"/>
            </a:rPr>
            <a: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Alle vragen en constructen die aan een of meer van de vier doelgroepen zijn voorgelegd, zijn opgenomen. Bij vragen en constructen die aan meer dan een doelgroep zijn voorgelegd, is ook het totaal opgenomen van de doelgroepen samen.</a:t>
          </a:r>
          <a:endParaRPr lang="nl-NL">
            <a:effectLst/>
          </a:endParaRPr>
        </a:p>
        <a:p>
          <a:endParaRPr lang="nl-NL" sz="1100" baseline="0"/>
        </a:p>
        <a:p>
          <a:r>
            <a:rPr lang="nl-NL" sz="1100" baseline="0"/>
            <a:t>Vragen en Constructen (zie onder) zijn op separate tabbladen opgenomen.</a:t>
          </a:r>
        </a:p>
        <a:p>
          <a:r>
            <a:rPr lang="nl-NL" sz="1100" baseline="0"/>
            <a:t>Voor beide tabbladen is een index opgenomen met alle opgenomen vragen en constructen. Elk item in de index is tevens een directe link naar de betreffende tabel.</a:t>
          </a:r>
        </a:p>
        <a:p>
          <a:endParaRPr lang="nl-NL" sz="1100" baseline="0"/>
        </a:p>
        <a:p>
          <a:r>
            <a:rPr lang="nl-NL" sz="1100" baseline="0"/>
            <a:t>- Alle percentages zijn gewogen.</a:t>
          </a:r>
        </a:p>
        <a:p>
          <a:r>
            <a:rPr lang="nl-NL" sz="1100" baseline="0"/>
            <a:t>- Bij alle vragen is het gewogen en ongewogen aantal respondenten opgenomen dat de vraag heeft beantwoord.</a:t>
          </a:r>
        </a:p>
        <a:p>
          <a:r>
            <a:rPr lang="nl-NL" sz="1100" baseline="0"/>
            <a:t>- </a:t>
          </a:r>
          <a:r>
            <a:rPr lang="nl-NL" sz="1100">
              <a:solidFill>
                <a:schemeClr val="dk1"/>
              </a:solidFill>
              <a:effectLst/>
              <a:latin typeface="+mn-lt"/>
              <a:ea typeface="+mn-ea"/>
              <a:cs typeface="+mn-cs"/>
            </a:rPr>
            <a:t>Is het ongewogen aantal respondenten kleiner dan 25, dan is dit aantal </a:t>
          </a:r>
          <a:r>
            <a:rPr lang="nl-NL" sz="1100">
              <a:solidFill>
                <a:srgbClr val="FF0000"/>
              </a:solidFill>
              <a:effectLst/>
              <a:latin typeface="+mn-lt"/>
              <a:ea typeface="+mn-ea"/>
              <a:cs typeface="+mn-cs"/>
            </a:rPr>
            <a:t>rood</a:t>
          </a:r>
          <a:r>
            <a:rPr lang="nl-NL" sz="1100">
              <a:solidFill>
                <a:schemeClr val="dk1"/>
              </a:solidFill>
              <a:effectLst/>
              <a:latin typeface="+mn-lt"/>
              <a:ea typeface="+mn-ea"/>
              <a:cs typeface="+mn-cs"/>
            </a:rPr>
            <a:t> gemarkeerd en zijn de resultaten in de betreffende kolom </a:t>
          </a:r>
          <a:r>
            <a:rPr lang="nl-NL" sz="1100">
              <a:solidFill>
                <a:schemeClr val="bg1">
                  <a:lumMod val="50000"/>
                </a:schemeClr>
              </a:solidFill>
              <a:effectLst/>
              <a:latin typeface="+mn-lt"/>
              <a:ea typeface="+mn-ea"/>
              <a:cs typeface="+mn-cs"/>
            </a:rPr>
            <a:t>grijs gearceerd</a:t>
          </a:r>
          <a:r>
            <a:rPr lang="nl-NL" sz="1100">
              <a:solidFill>
                <a:schemeClr val="dk1"/>
              </a:solidFill>
              <a:effectLst/>
              <a:latin typeface="+mn-lt"/>
              <a:ea typeface="+mn-ea"/>
              <a:cs typeface="+mn-cs"/>
            </a:rPr>
            <a:t>, om aan te geven dat de percentages (en waar van toepassing gemiddelden) aan relatief grote toevalligheidsmarges onderhevig zijn. Bijvoorbeeld: heeft 50% van n=20 respondenten een bepaald antwoord gegeven, dan kan met 95% betrouwbaarheid worden gesteld dat het werkelijke percentage in de doelgroep tussen 28% en 72% procent ligt (bij n=500 is die marge veel kleiner: 46%-54%).</a:t>
          </a: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 Bij vragen met een 5-punts of 10-punts antwoordschaal is het (gewogen) gemiddelde opgenomen.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Waar van toepassing, zijn gemiddelden exclusief 'Dat weet ik niet' en vergelijkbare antwoorden.</a:t>
          </a:r>
          <a:endParaRPr lang="nl-NL">
            <a:effectLst/>
          </a:endParaRPr>
        </a:p>
        <a:p>
          <a:endParaRPr lang="nl-NL" sz="1100" baseline="0"/>
        </a:p>
        <a:p>
          <a:r>
            <a:rPr lang="nl-NL" sz="1100" baseline="0"/>
            <a:t>- Bij vragen met een </a:t>
          </a:r>
          <a:r>
            <a:rPr lang="nl-NL" sz="1100" baseline="0">
              <a:solidFill>
                <a:schemeClr val="dk1"/>
              </a:solidFill>
              <a:effectLst/>
              <a:latin typeface="+mn-lt"/>
              <a:ea typeface="+mn-ea"/>
              <a:cs typeface="+mn-cs"/>
            </a:rPr>
            <a:t>5-puntsschaal is ook een driedeling in 'negatief' (of 'bottom-2': antwoord 1-2), 'neutraal' (3), 'positief' (of 'top-2': 4-5) en - waar van toepassing - 'dat weet ik niet' opgenomen. </a:t>
          </a:r>
        </a:p>
        <a:p>
          <a:r>
            <a:rPr lang="nl-NL" sz="1100" baseline="0">
              <a:solidFill>
                <a:schemeClr val="dk1"/>
              </a:solidFill>
              <a:effectLst/>
              <a:latin typeface="+mn-lt"/>
              <a:ea typeface="+mn-ea"/>
              <a:cs typeface="+mn-cs"/>
            </a:rPr>
            <a:t>- Waar de antwoorden niet als negatief-positief opgevat kunnen worden, is bij de driedeling een andere benaming gekozen die bij de schaal past.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elke tabel is de 'Basis' opgenomen: een omschrijving welke respondenten uit welke doelgroep de vragen hebben gekregen, met verwijzing naar de nummers van de vragen die als selectie dienen.</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'Opmerkingen' is waar van toepassing bijvoorbeeld aangegeven of van een bewerking sprake is (bijvoorbeeld een indeling in categorieen van een numerieke vraag).</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Als een getoonde antwoordcategorie in een bepaalde doelgroep niet wordt voorgelegd, dan is de betreffende cel grijs gearceerd.</a:t>
          </a:r>
        </a:p>
        <a:p>
          <a:r>
            <a:rPr lang="nl-NL" sz="1100" baseline="0">
              <a:solidFill>
                <a:schemeClr val="dk1"/>
              </a:solidFill>
              <a:effectLst/>
              <a:latin typeface="+mn-lt"/>
              <a:ea typeface="+mn-ea"/>
              <a:cs typeface="+mn-cs"/>
            </a:rPr>
            <a:t>- Zijn cellen niet grijs gearceerd en toch leeg, dan is het antwoord wel voorgelegd maar door niemand gekozen (tenzij de vraag aan de betreffende doelgroep niet is gesteld).</a:t>
          </a:r>
        </a:p>
        <a:p>
          <a:endParaRPr lang="nl-NL" sz="1100" baseline="0"/>
        </a:p>
        <a:p>
          <a:r>
            <a:rPr lang="nl-NL" sz="1100" b="1"/>
            <a:t>Constructen</a:t>
          </a:r>
        </a:p>
        <a:p>
          <a:pPr eaLnBrk="1" fontAlgn="auto" latinLnBrk="0" hangingPunct="1"/>
          <a:r>
            <a:rPr lang="nl-NL" sz="1100" b="0">
              <a:solidFill>
                <a:schemeClr val="dk1"/>
              </a:solidFill>
              <a:effectLst/>
              <a:latin typeface="+mn-lt"/>
              <a:ea typeface="+mn-ea"/>
              <a:cs typeface="+mn-cs"/>
            </a:rPr>
            <a:t>Constructen zijn samengesteld</a:t>
          </a:r>
          <a:r>
            <a:rPr lang="nl-NL" sz="1100" b="0" baseline="0">
              <a:solidFill>
                <a:schemeClr val="dk1"/>
              </a:solidFill>
              <a:effectLst/>
              <a:latin typeface="+mn-lt"/>
              <a:ea typeface="+mn-ea"/>
              <a:cs typeface="+mn-cs"/>
            </a:rPr>
            <a:t> uit meerdere vragen, die onder de tabel bij 'Opmerkingen' worden genoemd. Vragen die onderdeel zijn van een construct worden altijd gemeten met een 5-puntsschaal. De antwoorden op de individuele vragen zijn ook opgenomen in de tabellen met Vragen.</a:t>
          </a:r>
        </a:p>
        <a:p>
          <a:pPr eaLnBrk="1" fontAlgn="auto" latinLnBrk="0" hangingPunct="1"/>
          <a:endParaRPr lang="nl-NL" sz="1100" b="0" baseline="0">
            <a:solidFill>
              <a:schemeClr val="dk1"/>
            </a:solidFill>
            <a:effectLst/>
            <a:latin typeface="+mn-lt"/>
            <a:ea typeface="+mn-ea"/>
            <a:cs typeface="+mn-cs"/>
          </a:endParaRPr>
        </a:p>
        <a:p>
          <a:r>
            <a:rPr lang="nl-NL" sz="1100" b="0" baseline="0">
              <a:solidFill>
                <a:schemeClr val="dk1"/>
              </a:solidFill>
              <a:effectLst/>
              <a:latin typeface="+mn-lt"/>
              <a:ea typeface="+mn-ea"/>
              <a:cs typeface="+mn-cs"/>
            </a:rPr>
            <a:t>- De resultaten van elk construct worden gevormd door alle antwoorden (per antwoordcategorie) op de onderliggende vragen op te tellen. </a:t>
          </a:r>
          <a:endParaRPr lang="nl-NL">
            <a:effectLst/>
          </a:endParaRPr>
        </a:p>
        <a:p>
          <a:r>
            <a:rPr lang="nl-NL" sz="1100" b="0" baseline="0">
              <a:solidFill>
                <a:schemeClr val="dk1"/>
              </a:solidFill>
              <a:effectLst/>
              <a:latin typeface="+mn-lt"/>
              <a:ea typeface="+mn-ea"/>
              <a:cs typeface="+mn-cs"/>
            </a:rPr>
            <a:t>- De gewogen en ongewogen n onder de tabel voor een construct betreffen het totaal aantal </a:t>
          </a:r>
          <a:r>
            <a:rPr lang="nl-NL" sz="1100" b="0" i="1" baseline="0">
              <a:solidFill>
                <a:schemeClr val="dk1"/>
              </a:solidFill>
              <a:effectLst/>
              <a:latin typeface="+mn-lt"/>
              <a:ea typeface="+mn-ea"/>
              <a:cs typeface="+mn-cs"/>
            </a:rPr>
            <a:t>antwoorden</a:t>
          </a:r>
          <a:r>
            <a:rPr lang="nl-NL" sz="1100" b="0" baseline="0">
              <a:solidFill>
                <a:schemeClr val="dk1"/>
              </a:solidFill>
              <a:effectLst/>
              <a:latin typeface="+mn-lt"/>
              <a:ea typeface="+mn-ea"/>
              <a:cs typeface="+mn-cs"/>
            </a:rPr>
            <a:t>, dat wil zeggen het aantal respondenten x het aantal vragen in het construct.</a:t>
          </a:r>
          <a:endParaRPr lang="nl-NL">
            <a:effectLst/>
          </a:endParaRPr>
        </a:p>
        <a:p>
          <a:r>
            <a:rPr lang="nl-NL" sz="1100">
              <a:solidFill>
                <a:schemeClr val="dk1"/>
              </a:solidFill>
              <a:effectLst/>
              <a:latin typeface="+mn-lt"/>
              <a:ea typeface="+mn-ea"/>
              <a:cs typeface="+mn-cs"/>
            </a:rPr>
            <a:t>Een voorbeeld om dit te verduidelijken: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Als 500 respondenten vier vragen voorgelegd hebben gekregen die samen een construct vormen, dan wordt over de vier vragen heen bepaald welk deel van de respondenten "1 (helemaal niet mee eens)", "2 (niet mee eens)", etc. heeft geantwoord en het gemiddelde bepaald. Het totale aantal antwoorden is dan 500 respondenten x 4 vragen = 2000.</a:t>
          </a:r>
          <a:endParaRPr lang="nl-NL" sz="1100" b="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31CE7-2A64-4F85-BF7B-6E7E757EC07A}">
  <dimension ref="A1"/>
  <sheetViews>
    <sheetView tabSelected="1" workbookViewId="0"/>
  </sheetViews>
  <sheetFormatPr defaultRowHeight="15" x14ac:dyDescent="0.25"/>
  <cols>
    <col min="1" max="16384" width="9.140625" style="16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1225-8B61-42A6-BB4E-20924B219916}">
  <dimension ref="A1:A214"/>
  <sheetViews>
    <sheetView workbookViewId="0">
      <selection activeCell="C1" sqref="C1"/>
    </sheetView>
  </sheetViews>
  <sheetFormatPr defaultRowHeight="15" x14ac:dyDescent="0.25"/>
  <cols>
    <col min="1" max="1" width="11.42578125" style="162" customWidth="1"/>
  </cols>
  <sheetData>
    <row r="1" spans="1:1" x14ac:dyDescent="0.25">
      <c r="A1" s="187" t="s">
        <v>677</v>
      </c>
    </row>
    <row r="2" spans="1:1" x14ac:dyDescent="0.25">
      <c r="A2" s="188" t="str">
        <f>HYPERLINK("[DG_PAR_OND_GO_FD_2022_v2.3.xlsx]Vragen!A2",Vragen!A2)</f>
        <v xml:space="preserve">V1 Heeft de onderneming één of meerdere vestigingen in Nederland? </v>
      </c>
    </row>
    <row r="3" spans="1:1" x14ac:dyDescent="0.25">
      <c r="A3" s="188" t="str">
        <f>HYPERLINK("[DG_PAR_OND_GO_FD_2022_v2.3.xlsx]Vragen!A14",Vragen!A14)</f>
        <v xml:space="preserve">V5 Hoeveel personen zijn er op dit moment werkzaam bij uw vestiging, u zelf inbegrepen? (ongeacht het aantal uren dat men werkzaam is) </v>
      </c>
    </row>
    <row r="4" spans="1:1" x14ac:dyDescent="0.25">
      <c r="A4" s="188" t="str">
        <f>HYPERLINK("[DG_PAR_OND_GO_FD_2022_v2.3.xlsx]Vragen!A34",Vragen!A34)</f>
        <v xml:space="preserve">V6 Wat was in 2021 de totale omzet van de vestiging waar u werkzaam bent in Nederland, exclusief BTW? </v>
      </c>
    </row>
    <row r="5" spans="1:1" x14ac:dyDescent="0.25">
      <c r="A5" s="188" t="str">
        <f>HYPERLINK("[DG_PAR_OND_GO_FD_2022_v2.3.xlsx]Vragen!A57",Vragen!A57)</f>
        <v>V7 Wat is uw functie binnen de onderneming?</v>
      </c>
    </row>
    <row r="6" spans="1:1" x14ac:dyDescent="0.25">
      <c r="A6" s="188" t="str">
        <f>HYPERLINK("[DG_PAR_OND_GO_FD_2022_v2.3.xlsx]Vragen!A74",Vragen!A74)</f>
        <v xml:space="preserve">V11C In welk jaar is de onderneming gestart met zijn activiteiten? </v>
      </c>
    </row>
    <row r="7" spans="1:1" x14ac:dyDescent="0.25">
      <c r="A7" s="188" t="str">
        <f>HYPERLINK("[DG_PAR_OND_GO_FD_2022_v2.3.xlsx]Vragen!A98",Vragen!A98)</f>
        <v xml:space="preserve">V12 Welke rechtsvorm heeft de onderneming? </v>
      </c>
    </row>
    <row r="8" spans="1:1" x14ac:dyDescent="0.25">
      <c r="A8" s="188" t="str">
        <f>HYPERLINK("[DG_PAR_OND_GO_FD_2022_v2.3.xlsx]Vragen!A121",Vragen!A121)</f>
        <v xml:space="preserve">V13 Is de onderneming aangesloten bij één of meerdere beroepsorganisaties voor belastingadviseurs? </v>
      </c>
    </row>
    <row r="9" spans="1:1" x14ac:dyDescent="0.25">
      <c r="A9" s="188" t="str">
        <f>HYPERLINK("[DG_PAR_OND_GO_FD_2022_v2.3.xlsx]Vragen!A133",Vragen!A133)</f>
        <v>V14 Bij welke beroepsorganisatie(s) is uw onderneming aangesloten?</v>
      </c>
    </row>
    <row r="10" spans="1:1" x14ac:dyDescent="0.25">
      <c r="A10" s="188" t="str">
        <f>HYPERLINK("[DG_PAR_OND_GO_FD_2022_v2.3.xlsx]Vragen!A150",Vragen!A150)</f>
        <v>V15 Tot welke branche behoort uw onderneming?</v>
      </c>
    </row>
    <row r="11" spans="1:1" x14ac:dyDescent="0.25">
      <c r="A11" s="188" t="str">
        <f>HYPERLINK("[DG_PAR_OND_GO_FD_2022_v2.3.xlsx]Vragen!A180",Vragen!A180)</f>
        <v xml:space="preserve">V16B Hoe vindt u dat u uw belastingzaken voor elkaar heeft? </v>
      </c>
    </row>
    <row r="12" spans="1:1" x14ac:dyDescent="0.25">
      <c r="A12" s="188" t="str">
        <f>HYPERLINK("[DG_PAR_OND_GO_FD_2022_v2.3.xlsx]Vragen!A201",Vragen!A201)</f>
        <v xml:space="preserve">V16GA Hier volgt een aantal situaties die te maken hebben met belastingen. In hoeverre voelt u zich in deze situaties zeker over wat u moet doen? - Wanneer ik mijn aangifte moet doen. </v>
      </c>
    </row>
    <row r="13" spans="1:1" x14ac:dyDescent="0.25">
      <c r="A13" s="188" t="str">
        <f>HYPERLINK("[DG_PAR_OND_GO_FD_2022_v2.3.xlsx]Vragen!A222",Vragen!A222)</f>
        <v xml:space="preserve">V16GB Hier volgt een aantal situaties die te maken hebben met belastingen. In hoeverre voelt u zich in deze situaties zeker over wat u moet doen? - Wanneer ik bezwaar wil maken tegen een beslissing. </v>
      </c>
    </row>
    <row r="14" spans="1:1" x14ac:dyDescent="0.25">
      <c r="A14" s="188" t="str">
        <f>HYPERLINK("[DG_PAR_OND_GO_FD_2022_v2.3.xlsx]Vragen!A243",Vragen!A243)</f>
        <v xml:space="preserve">V16GC Hier volgt een aantal situaties die te maken hebben met belastingen. In hoeverre voelt u zich in deze situaties zeker over wat u moet doen? - Wanneer ik een klacht heb. </v>
      </c>
    </row>
    <row r="15" spans="1:1" x14ac:dyDescent="0.25">
      <c r="A15" s="188" t="str">
        <f>HYPERLINK("[DG_PAR_OND_GO_FD_2022_v2.3.xlsx]Vragen!A264",Vragen!A264)</f>
        <v xml:space="preserve">V16GD Hier volgt een aantal situaties die te maken hebben met belastingen. In hoeverre voelt u zich in deze situaties zeker over wat u moet doen? - Wanneer ik een betalingsregeling wil aanvragen. </v>
      </c>
    </row>
    <row r="16" spans="1:1" x14ac:dyDescent="0.25">
      <c r="A16" s="188" t="str">
        <f>HYPERLINK("[DG_PAR_OND_GO_FD_2022_v2.3.xlsx]Vragen!A285",Vragen!A285)</f>
        <v xml:space="preserve">V16I Is hulp bij uw belastingaangifte voor u noodzakelijk? </v>
      </c>
    </row>
    <row r="17" spans="1:1" x14ac:dyDescent="0.25">
      <c r="A17" s="188" t="str">
        <f>HYPERLINK("[DG_PAR_OND_GO_FD_2022_v2.3.xlsx]Vragen!A306",Vragen!A306)</f>
        <v xml:space="preserve">V16JA Hieronder volgt een aantal stellingen over of u in staat bent om de juiste hulp in te schakelen bij het nakomen van uw fiscale rechten en plichten - Ik ben uitstekend in staat om in iedere situatie een goede afweging te maken of ik hulp nodig heb. </v>
      </c>
    </row>
    <row r="18" spans="1:1" x14ac:dyDescent="0.25">
      <c r="A18" s="188" t="str">
        <f>HYPERLINK("[DG_PAR_OND_GO_FD_2022_v2.3.xlsx]Vragen!A327",Vragen!A327)</f>
        <v xml:space="preserve">V16JB Hieronder volgt een aantal stellingen over of u in staat bent om de juiste hulp in te schakelen bij het nakomen van uw fiscale rechten en plichten - Ik heb geen inzicht in welke mogelijkheden er zijn om hulp in te schakelen. </v>
      </c>
    </row>
    <row r="19" spans="1:1" x14ac:dyDescent="0.25">
      <c r="A19" s="188" t="str">
        <f>HYPERLINK("[DG_PAR_OND_GO_FD_2022_v2.3.xlsx]Vragen!A348",Vragen!A348)</f>
        <v xml:space="preserve">V16JC Hieronder volgt een aantal stellingen over of u in staat bent om de juiste hulp in te schakelen bij het nakomen van uw fiscale rechten en plichten - Ik heb onvoldoende financiële middelen tot mijn beschikking om de juiste hulp in te schakelen. </v>
      </c>
    </row>
    <row r="20" spans="1:1" x14ac:dyDescent="0.25">
      <c r="A20" s="188" t="str">
        <f>HYPERLINK("[DG_PAR_OND_GO_FD_2022_v2.3.xlsx]Vragen!A369",Vragen!A369)</f>
        <v xml:space="preserve">V16JD Hieronder volgt een aantal stellingen over of u in staat bent om de juiste hulp in te schakelen bij het nakomen van uw fiscale rechten en plichten - Ik heb altijd wel iemand in mijn sociale netwerk (familie/vrienden) op wie ik terug kan vallen wanneer er vragen/problemen zijn. </v>
      </c>
    </row>
    <row r="21" spans="1:1" x14ac:dyDescent="0.25">
      <c r="A21" s="188" t="str">
        <f>HYPERLINK("[DG_PAR_OND_GO_FD_2022_v2.3.xlsx]Vragen!A390",Vragen!A390)</f>
        <v xml:space="preserve">V17 Bent u geholpen bij het doen van belastingaangifte? </v>
      </c>
    </row>
    <row r="22" spans="1:1" x14ac:dyDescent="0.25">
      <c r="A22" s="188" t="str">
        <f>HYPERLINK("[DG_PAR_OND_GO_FD_2022_v2.3.xlsx]Vragen!A402",Vragen!A402)</f>
        <v xml:space="preserve">V18 Wie heeft u bij het doen van belastingaangifte het meest geholpen? </v>
      </c>
    </row>
    <row r="23" spans="1:1" x14ac:dyDescent="0.25">
      <c r="A23" s="188" t="str">
        <f>HYPERLINK("[DG_PAR_OND_GO_FD_2022_v2.3.xlsx]Vragen!A418",Vragen!A418)</f>
        <v xml:space="preserve">V19 Hoe ver ging de hulp van degene die u toen heeft geholpen met de aangifte? </v>
      </c>
    </row>
    <row r="24" spans="1:1" x14ac:dyDescent="0.25">
      <c r="A24" s="188" t="str">
        <f>HYPERLINK("[DG_PAR_OND_GO_FD_2022_v2.3.xlsx]Vragen!A431",Vragen!A431)</f>
        <v xml:space="preserve">V20A Stel dat u geen gebruik meer zou kunnen maken van hulp bij uw aangifte, in hoeverre zou u dan in staat zijn hiervoor een goed alternatief te vinden? </v>
      </c>
    </row>
    <row r="25" spans="1:1" x14ac:dyDescent="0.25">
      <c r="A25" s="188" t="str">
        <f>HYPERLINK("[DG_PAR_OND_GO_FD_2022_v2.3.xlsx]Vragen!A452",Vragen!A452)</f>
        <v xml:space="preserve">V21 Hoe is de aangifte de laatste keer ingediend? </v>
      </c>
    </row>
    <row r="26" spans="1:1" x14ac:dyDescent="0.25">
      <c r="A26" s="188" t="str">
        <f>HYPERLINK("[DG_PAR_OND_GO_FD_2022_v2.3.xlsx]Vragen!A467",Vragen!A467)</f>
        <v xml:space="preserve">V22 In hoeverre vindt u het aangifteprogramma duidelijk? </v>
      </c>
    </row>
    <row r="27" spans="1:1" x14ac:dyDescent="0.25">
      <c r="A27" s="188" t="str">
        <f>HYPERLINK("[DG_PAR_OND_GO_FD_2022_v2.3.xlsx]Vragen!A488",Vragen!A488)</f>
        <v xml:space="preserve">V24 In hoeverre vindt u de Vooraf Ingevulde Aangifte negatief of positief? </v>
      </c>
    </row>
    <row r="28" spans="1:1" x14ac:dyDescent="0.25">
      <c r="A28" s="188" t="str">
        <f>HYPERLINK("[DG_PAR_OND_GO_FD_2022_v2.3.xlsx]Vragen!A509",Vragen!A509)</f>
        <v>V26 In hoeverre bent u tevreden over het gebruik van de Vooraf Ingevulde Aangifte?</v>
      </c>
    </row>
    <row r="29" spans="1:1" x14ac:dyDescent="0.25">
      <c r="A29" s="188" t="str">
        <f>HYPERLINK("[DG_PAR_OND_GO_FD_2022_v2.3.xlsx]Vragen!A530",Vragen!A530)</f>
        <v xml:space="preserve">V29 In hoeverre vindt u het invullen van de aangifte ingewikkeld of eenvoudig? </v>
      </c>
    </row>
    <row r="30" spans="1:1" x14ac:dyDescent="0.25">
      <c r="A30" s="188" t="str">
        <f>HYPERLINK("[DG_PAR_OND_GO_FD_2022_v2.3.xlsx]Vragen!A551",Vragen!A551)</f>
        <v xml:space="preserve">V30 Wat vindt u doorgaans van de snelheid waarmee de Belastingdienst na uw aangifte Inkomstenbelasting komt met de definitieve aanslag? </v>
      </c>
    </row>
    <row r="31" spans="1:1" x14ac:dyDescent="0.25">
      <c r="A31" s="188" t="str">
        <f>HYPERLINK("[DG_PAR_OND_GO_FD_2022_v2.3.xlsx]Vragen!A572",Vragen!A572)</f>
        <v xml:space="preserve">V54 Hoe is op dit moment de financieel-economische situatie van de onderneming? </v>
      </c>
    </row>
    <row r="32" spans="1:1" x14ac:dyDescent="0.25">
      <c r="A32" s="188" t="str">
        <f>HYPERLINK("[DG_PAR_OND_GO_FD_2022_v2.3.xlsx]Vragen!A597",Vragen!A597)</f>
        <v>V55 In hoeverre bent u in het algemeen op de hoogte van belastingzaken?</v>
      </c>
    </row>
    <row r="33" spans="1:1" x14ac:dyDescent="0.25">
      <c r="A33" s="188" t="str">
        <f>HYPERLINK("[DG_PAR_OND_GO_FD_2022_v2.3.xlsx]Vragen!A618",Vragen!A618)</f>
        <v>V56 In hoeverre bent u geïnteresseerd in belastingzaken?</v>
      </c>
    </row>
    <row r="34" spans="1:1" x14ac:dyDescent="0.25">
      <c r="A34" s="188" t="str">
        <f>HYPERLINK("[DG_PAR_OND_GO_FD_2022_v2.3.xlsx]Vragen!A639",Vragen!A639)</f>
        <v xml:space="preserve">V57 Welk rapportcijfer van 1 tot en met 10 zou u de Belastingdienst geven voor de manier waarop hij in het algemeen functioneert? </v>
      </c>
    </row>
    <row r="35" spans="1:1" x14ac:dyDescent="0.25">
      <c r="A35" s="188" t="str">
        <f>HYPERLINK("[DG_PAR_OND_GO_FD_2022_v2.3.xlsx]Vragen!A661",Vragen!A661)</f>
        <v xml:space="preserve">V58A Verzorgt u een of meerdere toeslagen voor particulieren en/of ondernemers? </v>
      </c>
    </row>
    <row r="36" spans="1:1" x14ac:dyDescent="0.25">
      <c r="A36" s="188" t="str">
        <f>HYPERLINK("[DG_PAR_OND_GO_FD_2022_v2.3.xlsx]Vragen!A677",Vragen!A677)</f>
        <v xml:space="preserve">V59 Werkt u als belastingadviseur uitsluitend voor particuliere belastingplichtigen, uitsluitend voor ondernemers, of voor beide groepen? </v>
      </c>
    </row>
    <row r="37" spans="1:1" x14ac:dyDescent="0.25">
      <c r="A37" s="188" t="str">
        <f>HYPERLINK("[DG_PAR_OND_GO_FD_2022_v2.3.xlsx]Vragen!A690",Vragen!A690)</f>
        <v xml:space="preserve">V60A Maakt u gebruik van het aangifteprogramma IB voor particulieren van de Belastingdienst? </v>
      </c>
    </row>
    <row r="38" spans="1:1" x14ac:dyDescent="0.25">
      <c r="A38" s="188" t="str">
        <f>HYPERLINK("[DG_PAR_OND_GO_FD_2022_v2.3.xlsx]Vragen!A702",Vragen!A702)</f>
        <v xml:space="preserve">V61 In hoeverre vindt u het aangifteprogramma IB voor particulieren duidelijk? </v>
      </c>
    </row>
    <row r="39" spans="1:1" x14ac:dyDescent="0.25">
      <c r="A39" s="188" t="str">
        <f>HYPERLINK("[DG_PAR_OND_GO_FD_2022_v2.3.xlsx]Vragen!A723",Vragen!A723)</f>
        <v xml:space="preserve">V62 In hoeverre bent u tevreden over het hele proces van aangifte voor particulieren en de afwikkeling van belastingen? </v>
      </c>
    </row>
    <row r="40" spans="1:1" x14ac:dyDescent="0.25">
      <c r="A40" s="188" t="str">
        <f>HYPERLINK("[DG_PAR_OND_GO_FD_2022_v2.3.xlsx]Vragen!A744",Vragen!A744)</f>
        <v>V63 Op welke manieren verzorgt u in uw praktijk de aangifte van ondernemers?</v>
      </c>
    </row>
    <row r="41" spans="1:1" x14ac:dyDescent="0.25">
      <c r="A41" s="188" t="str">
        <f>HYPERLINK("[DG_PAR_OND_GO_FD_2022_v2.3.xlsx]Vragen!A756",Vragen!A756)</f>
        <v xml:space="preserve">V64 In hoeverre vindt u deze aangifteprogramma's voor ondernemers op de beveiligde internetsite van de belastingdienst duidelijk? </v>
      </c>
    </row>
    <row r="42" spans="1:1" x14ac:dyDescent="0.25">
      <c r="A42" s="188" t="str">
        <f>HYPERLINK("[DG_PAR_OND_GO_FD_2022_v2.3.xlsx]Vragen!A777",Vragen!A777)</f>
        <v xml:space="preserve">V65 In hoeverre bent u tevreden over het hele proces van aangifte voor ondernemers en de afwikkeling van belastingen? </v>
      </c>
    </row>
    <row r="43" spans="1:1" x14ac:dyDescent="0.25">
      <c r="A43" s="188" t="str">
        <f>HYPERLINK("[DG_PAR_OND_GO_FD_2022_v2.3.xlsx]Vragen!A798",Vragen!A798)</f>
        <v>V86C Op welke van de volgende manieren heeft u in de afgelopen 12 maanden contact gezocht met de Belastingdienst?</v>
      </c>
    </row>
    <row r="44" spans="1:1" x14ac:dyDescent="0.25">
      <c r="A44" s="188" t="str">
        <f>HYPERLINK("[DG_PAR_OND_GO_FD_2022_v2.3.xlsx]Vragen!A820",Vragen!A820)</f>
        <v>V88 In hoeverre bent u tevreden over de website van de Belastingdienst?</v>
      </c>
    </row>
    <row r="45" spans="1:1" x14ac:dyDescent="0.25">
      <c r="A45" s="188" t="str">
        <f>HYPERLINK("[DG_PAR_OND_GO_FD_2022_v2.3.xlsx]Vragen!A841",Vragen!A841)</f>
        <v>V89 Wat was de reden waarom u de laatste keer de website van de Belastingdienst bezocht?</v>
      </c>
    </row>
    <row r="46" spans="1:1" x14ac:dyDescent="0.25">
      <c r="A46" s="188" t="str">
        <f>HYPERLINK("[DG_PAR_OND_GO_FD_2022_v2.3.xlsx]Vragen!A863",Vragen!A863)</f>
        <v>V94 In hoeverre bent u tevreden over de Belasting Telefoon?</v>
      </c>
    </row>
    <row r="47" spans="1:1" x14ac:dyDescent="0.25">
      <c r="A47" s="188" t="str">
        <f>HYPERLINK("[DG_PAR_OND_GO_FD_2022_v2.3.xlsx]Vragen!A884",Vragen!A884)</f>
        <v>V95 Wat was de reden waarom u de laatste keer met de Belasting Telefoon belde?</v>
      </c>
    </row>
    <row r="48" spans="1:1" x14ac:dyDescent="0.25">
      <c r="A48" s="188" t="str">
        <f>HYPERLINK("[DG_PAR_OND_GO_FD_2022_v2.3.xlsx]Vragen!A904",Vragen!A904)</f>
        <v xml:space="preserve">V103 In hoeverre bent u tevreden over de telefonische Helpdesk Intermediairs? </v>
      </c>
    </row>
    <row r="49" spans="1:1" x14ac:dyDescent="0.25">
      <c r="A49" s="188" t="str">
        <f>HYPERLINK("[DG_PAR_OND_GO_FD_2022_v2.3.xlsx]Vragen!A925",Vragen!A925)</f>
        <v>V104 Wat was de reden waarom u de laatste keer met de telefonische Helpdesk Intermediairs belde?</v>
      </c>
    </row>
    <row r="50" spans="1:1" x14ac:dyDescent="0.25">
      <c r="A50" s="188" t="str">
        <f>HYPERLINK("[DG_PAR_OND_GO_FD_2022_v2.3.xlsx]Vragen!A944",Vragen!A944)</f>
        <v xml:space="preserve">V105 Wat vindt u van de snelheid waarmee u de laatste keer dat u de Helpdesk Intermediairs belde, een medewerker aan de lijn kreeg? </v>
      </c>
    </row>
    <row r="51" spans="1:1" x14ac:dyDescent="0.25">
      <c r="A51" s="188" t="str">
        <f>HYPERLINK("[DG_PAR_OND_GO_FD_2022_v2.3.xlsx]Vragen!A965",Vragen!A965)</f>
        <v xml:space="preserve">V106 In hoeverre was de medewerker van de telefonische Helpdesk Intermediairs waarmee u de laatste keer sprak deskundig? </v>
      </c>
    </row>
    <row r="52" spans="1:1" x14ac:dyDescent="0.25">
      <c r="A52" s="188" t="str">
        <f>HYPERLINK("[DG_PAR_OND_GO_FD_2022_v2.3.xlsx]Vragen!A986",Vragen!A986)</f>
        <v xml:space="preserve">V109 In hoeverre was u de laatste keer tevreden over het uiteindelijke antwoord of resultaat? </v>
      </c>
    </row>
    <row r="53" spans="1:1" x14ac:dyDescent="0.25">
      <c r="A53" s="188" t="str">
        <f>HYPERLINK("[DG_PAR_OND_GO_FD_2022_v2.3.xlsx]Vragen!A1007",Vragen!A1007)</f>
        <v>V116 In hoeverre bent u tevreden over de manier waarop u bij het belastingkantoor werd behandeld?</v>
      </c>
    </row>
    <row r="54" spans="1:1" x14ac:dyDescent="0.25">
      <c r="A54" s="188" t="str">
        <f>HYPERLINK("[DG_PAR_OND_GO_FD_2022_v2.3.xlsx]Vragen!A1028",Vragen!A1028)</f>
        <v>V117C Wat was de reden waarom u de laatste keer een belastingkantoor bezocht?</v>
      </c>
    </row>
    <row r="55" spans="1:1" x14ac:dyDescent="0.25">
      <c r="A55" s="188" t="str">
        <f>HYPERLINK("[DG_PAR_OND_GO_FD_2022_v2.3.xlsx]Vragen!A1045",Vragen!A1045)</f>
        <v xml:space="preserve">V122C Hoeveel bezwaarschriften heeft u in de afgelopen 12 maanden bij de Belastingdienst ingediend? </v>
      </c>
    </row>
    <row r="56" spans="1:1" x14ac:dyDescent="0.25">
      <c r="A56" s="188" t="str">
        <f>HYPERLINK("[DG_PAR_OND_GO_FD_2022_v2.3.xlsx]Vragen!A1065",Vragen!A1065)</f>
        <v>V123 Hoe staat het inmiddels met de behandeling van het bezwaarschrift?</v>
      </c>
    </row>
    <row r="57" spans="1:1" x14ac:dyDescent="0.25">
      <c r="A57" s="188" t="str">
        <f>HYPERLINK("[DG_PAR_OND_GO_FD_2022_v2.3.xlsx]Vragen!A1078",Vragen!A1078)</f>
        <v xml:space="preserve">V124 Wat vindt u van de snelheid waarmee de Belastingdienst het bezwaarschrift afhandelt? 
(FD/GO: Wat vindt u doorgaans van de snelheid waarmee de Belastingdienst bezwaarschriften afhandelt?) </v>
      </c>
    </row>
    <row r="58" spans="1:1" x14ac:dyDescent="0.25">
      <c r="A58" s="188" t="str">
        <f>HYPERLINK("[DG_PAR_OND_GO_FD_2022_v2.3.xlsx]Vragen!A1103",Vragen!A1103)</f>
        <v xml:space="preserve">V125  In hoeverre was het antwoord of de reactie op uw bezwaar duidelijk? 
(FD/GO: In hoeverre zijn de antwoorden of de reacties op uw bezwaren doorgaans duidelijk?) </v>
      </c>
    </row>
    <row r="59" spans="1:1" x14ac:dyDescent="0.25">
      <c r="A59" s="188" t="str">
        <f>HYPERLINK("[DG_PAR_OND_GO_FD_2022_v2.3.xlsx]Vragen!A1128",Vragen!A1128)</f>
        <v>V126C Hoeveel brieven heeft u in de afgelopen 12 maanden aan de Belastingdienst gestuurd?</v>
      </c>
    </row>
    <row r="60" spans="1:1" x14ac:dyDescent="0.25">
      <c r="A60" s="188" t="str">
        <f>HYPERLINK("[DG_PAR_OND_GO_FD_2022_v2.3.xlsx]Vragen!A1148",Vragen!A1148)</f>
        <v xml:space="preserve">V127 Heeft u inmiddels reactie gehad op uw (laatste) brief? </v>
      </c>
    </row>
    <row r="61" spans="1:1" x14ac:dyDescent="0.25">
      <c r="A61" s="188" t="str">
        <f>HYPERLINK("[DG_PAR_OND_GO_FD_2022_v2.3.xlsx]Vragen!A1160",Vragen!A1160)</f>
        <v>V128 In hoeverre was het antwoord of reactie op uw (laatste) brief duidelijk? 
(FD: In hoeverre zijn de antwoorden of reacties op uw brieven doorgaans duidelijk?)</v>
      </c>
    </row>
    <row r="62" spans="1:1" x14ac:dyDescent="0.25">
      <c r="A62" s="188" t="str">
        <f>HYPERLINK("[DG_PAR_OND_GO_FD_2022_v2.3.xlsx]Vragen!A1181",Vragen!A1181)</f>
        <v>V129 Hoe vaak heeft uw organisatie (zelf of de externe adviseur van de organisatie) in de afgelopen 12 maanden fiscale issues aan de Belastingdienst voorgelegd (zogenaamd vooroverleg)?</v>
      </c>
    </row>
    <row r="63" spans="1:1" x14ac:dyDescent="0.25">
      <c r="A63" s="188" t="str">
        <f>HYPERLINK("[DG_PAR_OND_GO_FD_2022_v2.3.xlsx]Vragen!A1197",Vragen!A1197)</f>
        <v>V129B In hoeverre bent u tevreden over het vooroverleg dat uw organisatie (of de externe adviseur van de organisatie) heeft gevoerd met de Belastingdienst?</v>
      </c>
    </row>
    <row r="64" spans="1:1" x14ac:dyDescent="0.25">
      <c r="A64" s="188" t="str">
        <f>HYPERLINK("[DG_PAR_OND_GO_FD_2022_v2.3.xlsx]Vragen!A1218",Vragen!A1218)</f>
        <v>V130 Heeft de Belastingdienst in de afgelopen 3 jaar met uw organisatie gesproken over fiscale interne beheersing en/of interne monitoring?</v>
      </c>
    </row>
    <row r="65" spans="1:1" x14ac:dyDescent="0.25">
      <c r="A65" s="188" t="str">
        <f>HYPERLINK("[DG_PAR_OND_GO_FD_2022_v2.3.xlsx]Vragen!A1230",Vragen!A1230)</f>
        <v>V130B In hoeverre bent u tevreden over het gesprek met de Belastingdienst over fiscale interne beheersing en/of interne monitoring?</v>
      </c>
    </row>
    <row r="66" spans="1:1" x14ac:dyDescent="0.25">
      <c r="A66" s="188" t="str">
        <f>HYPERLINK("[DG_PAR_OND_GO_FD_2022_v2.3.xlsx]Vragen!A1251",Vragen!A1251)</f>
        <v>V131 Heeft de Belastingdienst in de afgelopen 3 jaar een bedrijfsgesprek met uw onderneming gevoerd?</v>
      </c>
    </row>
    <row r="67" spans="1:1" x14ac:dyDescent="0.25">
      <c r="A67" s="188" t="str">
        <f>HYPERLINK("[DG_PAR_OND_GO_FD_2022_v2.3.xlsx]Vragen!A1263",Vragen!A1263)</f>
        <v>V131B In hoeverre bent u tevreden over het bedrijfsgesprek dat de Belastingdienst met uw organisatie heeft gevoerd?</v>
      </c>
    </row>
    <row r="68" spans="1:1" x14ac:dyDescent="0.25">
      <c r="A68" s="188" t="str">
        <f>HYPERLINK("[DG_PAR_OND_GO_FD_2022_v2.3.xlsx]Vragen!A1284",Vragen!A1284)</f>
        <v>V138 Handelt uw onderneming alle belastingzaken zelf af, of is de afhandeling van sommige belastingzaken uitbesteed aan bijvoorbeeld een administratiekantoor of externe accountant?</v>
      </c>
    </row>
    <row r="69" spans="1:1" x14ac:dyDescent="0.25">
      <c r="A69" s="188" t="str">
        <f>HYPERLINK("[DG_PAR_OND_GO_FD_2022_v2.3.xlsx]Vragen!A1297",Vragen!A1297)</f>
        <v>V140 Wat vindt u doorgaans van het gemak waarmee u een belastingaangifte kunt doen?</v>
      </c>
    </row>
    <row r="70" spans="1:1" x14ac:dyDescent="0.25">
      <c r="A70" s="188" t="str">
        <f>HYPERLINK("[DG_PAR_OND_GO_FD_2022_v2.3.xlsx]Vragen!A1318",Vragen!A1318)</f>
        <v>V156A Hoe vindt u dat u uw fiscale zaken voor elkaar heeft?</v>
      </c>
    </row>
    <row r="71" spans="1:1" x14ac:dyDescent="0.25">
      <c r="A71" s="188" t="str">
        <f>HYPERLINK("[DG_PAR_OND_GO_FD_2022_v2.3.xlsx]Vragen!A1339",Vragen!A1339)</f>
        <v>V156D Hoe deskundig vindt u zichzelf op het gebied van fiscale zaken?</v>
      </c>
    </row>
    <row r="72" spans="1:1" x14ac:dyDescent="0.25">
      <c r="A72" s="188" t="str">
        <f>HYPERLINK("[DG_PAR_OND_GO_FD_2022_v2.3.xlsx]Vragen!A1360",Vragen!A1360)</f>
        <v>V156HA In hoeverre voelt u zich in deze situaties zeker over wat u moet doen? - Wanneer ik mijn aangifte(s) moet doen.</v>
      </c>
    </row>
    <row r="73" spans="1:1" x14ac:dyDescent="0.25">
      <c r="A73" s="188" t="str">
        <f>HYPERLINK("[DG_PAR_OND_GO_FD_2022_v2.3.xlsx]Vragen!A1381",Vragen!A1381)</f>
        <v>V156HB In hoeverre voelt u zich in deze situaties zeker over wat u moet doen? - Wanneer ik een wijziging in mijn fiscale situatie moet doorgeven.</v>
      </c>
    </row>
    <row r="74" spans="1:1" x14ac:dyDescent="0.25">
      <c r="A74" s="188" t="str">
        <f>HYPERLINK("[DG_PAR_OND_GO_FD_2022_v2.3.xlsx]Vragen!A1402",Vragen!A1402)</f>
        <v>V156HC In hoeverre voelt u zich in deze situaties zeker over wat u moet doen? - Wanneer ik bezwaar wil maken tegen een beslissing.</v>
      </c>
    </row>
    <row r="75" spans="1:1" x14ac:dyDescent="0.25">
      <c r="A75" s="188" t="str">
        <f>HYPERLINK("[DG_PAR_OND_GO_FD_2022_v2.3.xlsx]Vragen!A1423",Vragen!A1423)</f>
        <v>V156HD In hoeverre voelt u zich in deze situaties zeker over wat u moet doen? - Wanneer ik een klacht heb.</v>
      </c>
    </row>
    <row r="76" spans="1:1" x14ac:dyDescent="0.25">
      <c r="A76" s="188" t="str">
        <f>HYPERLINK("[DG_PAR_OND_GO_FD_2022_v2.3.xlsx]Vragen!A1444",Vragen!A1444)</f>
        <v>V156HE In hoeverre voelt u zich in deze situaties zeker over wat u moet doen? - Wanneer ik een betalingsregeling wil aanvragen.</v>
      </c>
    </row>
    <row r="77" spans="1:1" x14ac:dyDescent="0.25">
      <c r="A77" s="188" t="str">
        <f>HYPERLINK("[DG_PAR_OND_GO_FD_2022_v2.3.xlsx]Vragen!A1465",Vragen!A1465)</f>
        <v>V156I Kunt u een goede inschatting maken of veranderingen in uw bedrijf gevolgen hebben voor uw fiscale situatie?</v>
      </c>
    </row>
    <row r="78" spans="1:1" x14ac:dyDescent="0.25">
      <c r="A78" s="188" t="str">
        <f>HYPERLINK("[DG_PAR_OND_GO_FD_2022_v2.3.xlsx]Vragen!A1486",Vragen!A1486)</f>
        <v>V156J Is hulp bij uw administratieve / fiscale taken voor u noodzakelijk?</v>
      </c>
    </row>
    <row r="79" spans="1:1" x14ac:dyDescent="0.25">
      <c r="A79" s="188" t="str">
        <f>HYPERLINK("[DG_PAR_OND_GO_FD_2022_v2.3.xlsx]Vragen!A1507",Vragen!A1507)</f>
        <v>V156KA Ik ben uitstekend in staat om in iedere situatie een goede afweging te maken of ik hulp nodig heb.</v>
      </c>
    </row>
    <row r="80" spans="1:1" x14ac:dyDescent="0.25">
      <c r="A80" s="188" t="str">
        <f>HYPERLINK("[DG_PAR_OND_GO_FD_2022_v2.3.xlsx]Vragen!A1528",Vragen!A1528)</f>
        <v>V156KB Ik heb geen inzicht in welke mogelijkheden er zijn om hulp in te schakelen.</v>
      </c>
    </row>
    <row r="81" spans="1:1" x14ac:dyDescent="0.25">
      <c r="A81" s="188" t="str">
        <f>HYPERLINK("[DG_PAR_OND_GO_FD_2022_v2.3.xlsx]Vragen!A1549",Vragen!A1549)</f>
        <v>V156KC Ik heb onvoldoende financiële middelen tot mijn beschikking om de juiste hulp in te schakelen.</v>
      </c>
    </row>
    <row r="82" spans="1:1" x14ac:dyDescent="0.25">
      <c r="A82" s="188" t="str">
        <f>HYPERLINK("[DG_PAR_OND_GO_FD_2022_v2.3.xlsx]Vragen!A1570",Vragen!A1570)</f>
        <v>V156KD Ik heb altijd wel iemand in mijn sociale netwerk (familie/vrienden) op wie ik terug kan vallen wanneer er vragen/problemen zijn.</v>
      </c>
    </row>
    <row r="83" spans="1:1" x14ac:dyDescent="0.25">
      <c r="A83" s="188" t="str">
        <f>HYPERLINK("[DG_PAR_OND_GO_FD_2022_v2.3.xlsx]Vragen!A1591",Vragen!A1591)</f>
        <v>V156LC Voor welke soorten belastingen heeft uw onderneming in de afgelopen 12 maanden aangifte gedaan, ongeacht of u dit zelf heeft gedaan of dat dit is uitbesteed.</v>
      </c>
    </row>
    <row r="84" spans="1:1" x14ac:dyDescent="0.25">
      <c r="A84" s="188" t="str">
        <f>HYPERLINK("[DG_PAR_OND_GO_FD_2022_v2.3.xlsx]Vragen!A1604",Vragen!A1604)</f>
        <v>V157C Welke soorten belastingaangiftes doet u geheel of gedeeltelijk zelf?</v>
      </c>
    </row>
    <row r="85" spans="1:1" x14ac:dyDescent="0.25">
      <c r="A85" s="188" t="str">
        <f>HYPERLINK("[DG_PAR_OND_GO_FD_2022_v2.3.xlsx]Vragen!A1617",Vragen!A1617)</f>
        <v>V140B Heeft u dit jaar uw aangite inkomstenbelasting al gedaan?</v>
      </c>
    </row>
    <row r="86" spans="1:1" x14ac:dyDescent="0.25">
      <c r="A86" s="188" t="str">
        <f>HYPERLINK("[DG_PAR_OND_GO_FD_2022_v2.3.xlsx]Vragen!A1629",Vragen!A1629)</f>
        <v>V140C In hoeverre bent u tevreden over de manier van aangifte inkomstenbelasting doen via Mijn Belastingdienst?</v>
      </c>
    </row>
    <row r="87" spans="1:1" x14ac:dyDescent="0.25">
      <c r="A87" s="188" t="str">
        <f>HYPERLINK("[DG_PAR_OND_GO_FD_2022_v2.3.xlsx]Vragen!A1705",Vragen!A1705)</f>
        <v>V160 Op welke manier wordt aangifte gedaan voor de loonheffing?</v>
      </c>
    </row>
    <row r="88" spans="1:1" x14ac:dyDescent="0.25">
      <c r="A88" s="188" t="str">
        <f>HYPERLINK("[DG_PAR_OND_GO_FD_2022_v2.3.xlsx]Vragen!A1718",Vragen!A1718)</f>
        <v>V161 Wat vindt u doorgaans van de snelheid waarmee de Belastingdienst de loonheffing afhandelt?</v>
      </c>
    </row>
    <row r="89" spans="1:1" x14ac:dyDescent="0.25">
      <c r="A89" s="188" t="str">
        <f>HYPERLINK("[DG_PAR_OND_GO_FD_2022_v2.3.xlsx]Vragen!A1739",Vragen!A1739)</f>
        <v>V163 In hoeverre vindt u het doen van aangifte voor de loonheffing via de website van de Belastingdienst gemakkelijk?</v>
      </c>
    </row>
    <row r="90" spans="1:1" x14ac:dyDescent="0.25">
      <c r="A90" s="188" t="str">
        <f>HYPERLINK("[DG_PAR_OND_GO_FD_2022_v2.3.xlsx]Vragen!A1760",Vragen!A1760)</f>
        <v>V164 Op welke manier wordt aangifte gedaan voor de vennootschapsbelasting?</v>
      </c>
    </row>
    <row r="91" spans="1:1" x14ac:dyDescent="0.25">
      <c r="A91" s="188" t="str">
        <f>HYPERLINK("[DG_PAR_OND_GO_FD_2022_v2.3.xlsx]Vragen!A1773",Vragen!A1773)</f>
        <v>V165 Wat vindt u doorgaans van de snelheid waarmee de Belastingdienst de vennootschapsbelasting afhandelt?</v>
      </c>
    </row>
    <row r="92" spans="1:1" x14ac:dyDescent="0.25">
      <c r="A92" s="188" t="str">
        <f>HYPERLINK("[DG_PAR_OND_GO_FD_2022_v2.3.xlsx]Vragen!A1794",Vragen!A1794)</f>
        <v>V167 In hoeverre vindt u het doen van aangifte voor de vennootschapsbelasting via de website van de Belastingdienst gemakkelijk?</v>
      </c>
    </row>
    <row r="93" spans="1:1" x14ac:dyDescent="0.25">
      <c r="A93" s="188" t="str">
        <f>HYPERLINK("[DG_PAR_OND_GO_FD_2022_v2.3.xlsx]Vragen!A1815",Vragen!A1815)</f>
        <v>V168 Op welke manier wordt aangifte gedaan voor de omzetbelasting?</v>
      </c>
    </row>
    <row r="94" spans="1:1" x14ac:dyDescent="0.25">
      <c r="A94" s="188" t="str">
        <f>HYPERLINK("[DG_PAR_OND_GO_FD_2022_v2.3.xlsx]Vragen!A1828",Vragen!A1828)</f>
        <v>V169 Wat vindt u doorgaans van de snelheid waarmee de Belastingdienst de omzetbelasting afhandelt?</v>
      </c>
    </row>
    <row r="95" spans="1:1" x14ac:dyDescent="0.25">
      <c r="A95" s="188" t="str">
        <f>HYPERLINK("[DG_PAR_OND_GO_FD_2022_v2.3.xlsx]Vragen!A1849",Vragen!A1849)</f>
        <v>V171 In hoeverre vindt u het doen van aangifte voor de omzetbelasting via de website van de Belastingdienst gemakkelijk?</v>
      </c>
    </row>
    <row r="96" spans="1:1" x14ac:dyDescent="0.25">
      <c r="A96" s="188" t="str">
        <f>HYPERLINK("[DG_PAR_OND_GO_FD_2022_v2.3.xlsx]Vragen!A1350",Vragen!A1650)</f>
        <v>V172 Op welke manier wordt aangifte gedaan voor de inkomstenbelasting?</v>
      </c>
    </row>
    <row r="97" spans="1:1" x14ac:dyDescent="0.25">
      <c r="A97" s="188" t="str">
        <f>HYPERLINK("[DG_PAR_OND_GO_FD_2022_v2.3.xlsx]Vragen!A1663",Vragen!A1663)</f>
        <v>V173 Wat vindt u doorgaans van de snelheid waarmee de Belastingdienst de inkomstenbelasting afhandelt?</v>
      </c>
    </row>
    <row r="98" spans="1:1" x14ac:dyDescent="0.25">
      <c r="A98" s="188" t="str">
        <f>HYPERLINK("[DG_PAR_OND_GO_FD_2022_v2.3.xlsx]Vragen!A1684",Vragen!A1684)</f>
        <v>V175 In hoeverre vindt u het doen van aangifte voor de inkomstenbelasting via de website van de Belastingdienst gemakkelijk?</v>
      </c>
    </row>
    <row r="99" spans="1:1" x14ac:dyDescent="0.25">
      <c r="A99" s="188" t="str">
        <f>HYPERLINK("[DG_PAR_OND_GO_FD_2022_v2.3.xlsx]Vragen!A1870",Vragen!A1870)</f>
        <v xml:space="preserve">V178 Wat vindt u doorgaans van de snelheid waarmee de Belastingdienst belastingaangiftes afhandelt? </v>
      </c>
    </row>
    <row r="100" spans="1:1" x14ac:dyDescent="0.25">
      <c r="A100" s="188" t="str">
        <f>HYPERLINK("[DG_PAR_OND_GO_FD_2022_v2.3.xlsx]Vragen!A1891",Vragen!A1891)</f>
        <v>V179 Als u (FD: uw cliënten) geld van de Belastingdienst terugkrijgt (FD: krijgen), wat vindt u dan van de snelheid waarmee de Belastingdienst dat geld op de rekening stort?</v>
      </c>
    </row>
    <row r="101" spans="1:1" x14ac:dyDescent="0.25">
      <c r="A101" s="188" t="str">
        <f>HYPERLINK("[DG_PAR_OND_GO_FD_2022_v2.3.xlsx]Vragen!A1915",Vragen!A1915)</f>
        <v xml:space="preserve">V180 In hoeverre vindt u de brieven die u van de Belastingdienst ontvangt duidelijk? </v>
      </c>
    </row>
    <row r="102" spans="1:1" x14ac:dyDescent="0.25">
      <c r="A102" s="188" t="str">
        <f>HYPERLINK("[DG_PAR_OND_GO_FD_2022_v2.3.xlsx]Vragen!A1936",Vragen!A1936)</f>
        <v xml:space="preserve">V181 In hoeverre zijn de verschillende stappen als het gaat om uw belastingaangifte en de afwikkeling daarvan voor u duidelijk? </v>
      </c>
    </row>
    <row r="103" spans="1:1" x14ac:dyDescent="0.25">
      <c r="A103" s="188" t="str">
        <f>HYPERLINK("[DG_PAR_OND_GO_FD_2022_v2.3.xlsx]Vragen!A1957",Vragen!A1957)</f>
        <v>V183 Heeft de Belastingdienst in de afgelopen drie jaar wel eens aanvullende informatie gevraagd naar aanleiding van een aangifte van de onderneming? 
(FD: Heeft de Belastingdienst in de afgelopen 12 maanden wel eens aanvullende informatie gevraagd naar aanleiding van een aangifte van één van uw cliënten?
PAR: Heeft de Belastingdienst in de afgelopen drie jaar wel eens aanvullende informatie gevraagd nadat u aangifte had gedaan?)</v>
      </c>
    </row>
    <row r="104" spans="1:1" x14ac:dyDescent="0.25">
      <c r="A104" s="188" t="str">
        <f>HYPERLINK("[DG_PAR_OND_GO_FD_2022_v2.3.xlsx]Vragen!A1969",Vragen!A1969)</f>
        <v>V184 Is een belastingaangifte van de onderneming, voor zover u heeft gemerkt, in de afgelopen drie jaar gecontroleerd door de Belastingdienst? 
(FD: Is een belastingaangifte van één of meer van uw cliënten, voor zover u heeft gemerkt, in de afgelopen 12 maanden gecontroleerd door de Belastingdienst?)</v>
      </c>
    </row>
    <row r="105" spans="1:1" x14ac:dyDescent="0.25">
      <c r="A105" s="188" t="str">
        <f>HYPERLINK("[DG_PAR_OND_GO_FD_2022_v2.3.xlsx]Vragen!A1982",Vragen!A1982)</f>
        <v>V185 Is in de afgelopen drie jaar door de Belastingdienst bij de onderneming een controle of boekenonderzoek uitgevoerd? 
(FD: Is in de afgelopen 12 maanden door de Belastingdienst bij één of meer van uw cliënten een controle of boekenonderzoek uitgevoerd?)</v>
      </c>
    </row>
    <row r="106" spans="1:1" x14ac:dyDescent="0.25">
      <c r="A106" s="188" t="str">
        <f>HYPERLINK("[DG_PAR_OND_GO_FD_2022_v2.3.xlsx]Vragen!A1995",Vragen!A1995)</f>
        <v>V186 In hoeverre was u tevreden over de manier waarop deze controle werd uitgevoerd? 
(FD: Wat is over het algemeen uw oordeel over de manier waarop deze controles worden uitgevoerd?)</v>
      </c>
    </row>
    <row r="107" spans="1:1" x14ac:dyDescent="0.25">
      <c r="A107" s="188" t="str">
        <f>HYPERLINK("[DG_PAR_OND_GO_FD_2022_v2.3.xlsx]Vragen!A2016",Vragen!A2016)</f>
        <v>V187 In hoeverre was de controle medewerker van de Belastingdienst die bij de onderneming langs kwam deskundig? 
(FD: In hoeverre vindt u de controlemedewerkers van de Belastingdienst over het algemeen deskundig?)</v>
      </c>
    </row>
    <row r="108" spans="1:1" x14ac:dyDescent="0.25">
      <c r="A108" s="188" t="str">
        <f>HYPERLINK("[DG_PAR_OND_GO_FD_2022_v2.3.xlsx]Vragen!A2037",Vragen!A2037)</f>
        <v>V189 Heeft de Belastingdienst in de afgelopen drie jaar wel eens aangegeven het niet eens te zijn met een deel van de aangifte en is die aangifte daarom door de Belastingdienst aangepast? 
(FD: Heeft de Belastingdienst in de afgelopen 12 maanden wel eens aangegeven het niet eens te zijn met een deel van de aangifte van één of meer van uw cliënten en is de aangifte daarom door de Belastingdienst aangepast?)</v>
      </c>
    </row>
    <row r="109" spans="1:1" x14ac:dyDescent="0.25">
      <c r="A109" s="188" t="str">
        <f>HYPERLINK("[DG_PAR_OND_GO_FD_2022_v2.3.xlsx]Vragen!A2050",Vragen!A2050)</f>
        <v>V190 Om welke belastingaangifte ging het toen?</v>
      </c>
    </row>
    <row r="110" spans="1:1" x14ac:dyDescent="0.25">
      <c r="A110" s="188" t="str">
        <f>HYPERLINK("[DG_PAR_OND_GO_FD_2022_v2.3.xlsx]Vragen!A2066",Vragen!A2066)</f>
        <v>V191 In hoeverre was het voor u duidelijk waarom die aangifte (particulieren: uw belastingaangifte) werd aangepast? 
(FD: In hoeverre is het voor u over het algemeen duidelijk waarom aangiftes worden aangepast?)</v>
      </c>
    </row>
    <row r="111" spans="1:1" x14ac:dyDescent="0.25">
      <c r="A111" s="188" t="str">
        <f>HYPERLINK("[DG_PAR_OND_GO_FD_2022_v2.3.xlsx]Vragen!A2087",Vragen!A2087)</f>
        <v>V193 In hoeverre was u het eens met die beslissing van de Belastingdienst? 
(FD: In hoeverre bent u het over het algemeen eens met de beslissingen van de Belastingdienst over aanpassingen?)</v>
      </c>
    </row>
    <row r="112" spans="1:1" x14ac:dyDescent="0.25">
      <c r="A112" s="188" t="str">
        <f>HYPERLINK("[DG_PAR_OND_GO_FD_2022_v2.3.xlsx]Vragen!A2108",Vragen!A2108)</f>
        <v>V194 Heeft de Belastingdienst de onderneming in de afgelopen drie jaar wel eens een boete opgelegd vanwege een fout in een aangifte? 
(FD: Heeft de Belastingdienst aan één of meer van uw cliënten in de afgelopen 12 maanden een boete opgelegd vanwege een fout in een aangifte?)</v>
      </c>
    </row>
    <row r="113" spans="1:1" x14ac:dyDescent="0.25">
      <c r="A113" s="188" t="str">
        <f>HYPERLINK("[DG_PAR_OND_GO_FD_2022_v2.3.xlsx]Vragen!A2120",Vragen!A2120)</f>
        <v>V195 Om welke belastingaangifte ging het toen?</v>
      </c>
    </row>
    <row r="114" spans="1:1" x14ac:dyDescent="0.25">
      <c r="A114" s="188" t="str">
        <f>HYPERLINK("[DG_PAR_OND_GO_FD_2022_v2.3.xlsx]Vragen!A2136",Vragen!A2136)</f>
        <v>V196 In hoeverre was het voor u duidelijk waarom u die boete kreeg? 
(FD: In hoeverre is het voor u over het algemeen duidelijk waarom een boete wordt opgelegd?)</v>
      </c>
    </row>
    <row r="115" spans="1:1" x14ac:dyDescent="0.25">
      <c r="A115" s="188" t="str">
        <f>HYPERLINK("[DG_PAR_OND_GO_FD_2022_v2.3.xlsx]Vragen!A2157",Vragen!A2157)</f>
        <v>V197 In hoeverre was u het eens met die beslissing van de Belastingdienst? 
(FD: In hoeverre bent u het over het algemeen eens met beslissingen van de Belastingdienst over boetes?)</v>
      </c>
    </row>
    <row r="116" spans="1:1" x14ac:dyDescent="0.25">
      <c r="A116" s="188" t="str">
        <f>HYPERLINK("[DG_PAR_OND_GO_FD_2022_v2.3.xlsx]Vragen!A2178",Vragen!A2178)</f>
        <v>V198 In hoeverre vond u dat de hoogte van de boete in verhouding stond tot de fout in de aangifte? 
(FD: In hoeverre vindt u dat de hoogte van de boete over het algemeen in verhouding staat tot de fout in de aangifte?)</v>
      </c>
    </row>
    <row r="117" spans="1:1" x14ac:dyDescent="0.25">
      <c r="A117" s="188" t="str">
        <f>HYPERLINK("[DG_PAR_OND_GO_FD_2022_v2.3.xlsx]Vragen!A2199",Vragen!A2199)</f>
        <v>V199A Heeft uw onderneming (PAR: u) in de afgelopen drie jaar wel eens te maken gehad met herinneringen, aanmaningen, dwangbevelen of  beslaglegging vanwege het niet of niet op tijd betalen van belastingaanslagen?</v>
      </c>
    </row>
    <row r="118" spans="1:1" x14ac:dyDescent="0.25">
      <c r="A118" s="188" t="str">
        <f>HYPERLINK("[DG_PAR_OND_GO_FD_2022_v2.3.xlsx]Vragen!A2211",Vragen!A2211)</f>
        <v>V199BC Om wat voor maatregel of maatregelen ging het in uw geval? (FD: Met welke maatregelen hebben uw cliënten in de afgelopen 12 maanden wel eens te maken gehad vanwege het niet of niet op tijd betalen van belastingaanslagen?)</v>
      </c>
    </row>
    <row r="119" spans="1:1" x14ac:dyDescent="0.25">
      <c r="A119" s="188" t="str">
        <f>HYPERLINK("[DG_PAR_OND_GO_FD_2022_v2.3.xlsx]Vragen!A2225",Vragen!A2225)</f>
        <v>V199D In hoeverre was het voor u duidelijk waarom u een herinnering, aanmaning en/of dwangbevel kreeg?</v>
      </c>
    </row>
    <row r="120" spans="1:1" x14ac:dyDescent="0.25">
      <c r="A120" s="188" t="str">
        <f>HYPERLINK("[DG_PAR_OND_GO_FD_2022_v2.3.xlsx]Vragen!A2246",Vragen!A2246)</f>
        <v xml:space="preserve">V199FGH In hoeverre is het over het algemeen duidelijk waarom uw cliënten een herinnering, aanmaning en/of dwangbevel krijgen? </v>
      </c>
    </row>
    <row r="121" spans="1:1" x14ac:dyDescent="0.25">
      <c r="A121" s="188" t="str">
        <f>HYPERLINK("[DG_PAR_OND_GO_FD_2022_v2.3.xlsx]Vragen!A2267",Vragen!A2267)</f>
        <v xml:space="preserve">V199I In hoeverre is het over het algemeen duidelijk waarom de Belastingdienst bij uw cliënten uiteindelijk over gaat tot beslaglegging? </v>
      </c>
    </row>
    <row r="122" spans="1:1" x14ac:dyDescent="0.25">
      <c r="A122" s="188" t="str">
        <f>HYPERLINK("[DG_PAR_OND_GO_FD_2022_v2.3.xlsx]Vragen!A2288",Vragen!A2288)</f>
        <v>V200 Is in de afgelopen drie jaar een medewerker van de Belastingdienst bij uw onderneming langs geweest, waarbij het niet ging om een boekenonderzoek of controle? 
(FD: Is in de afgelopen 12 maanden door de Belastingdienst aan één of meer van uw cliënten een bezoek gebracht, waarbij het niet ging om een boekenonderzoek of controle?)</v>
      </c>
    </row>
    <row r="123" spans="1:1" x14ac:dyDescent="0.25">
      <c r="A123" s="188" t="str">
        <f>HYPERLINK("[DG_PAR_OND_GO_FD_2022_v2.3.xlsx]Vragen!A2301",Vragen!A2301)</f>
        <v xml:space="preserve">V201 Wat was de aard van het laatste bezoek van de medewerker van de Belastingdienst? </v>
      </c>
    </row>
    <row r="124" spans="1:1" x14ac:dyDescent="0.25">
      <c r="A124" s="188" t="str">
        <f>HYPERLINK("[DG_PAR_OND_GO_FD_2022_v2.3.xlsx]Vragen!A2315",Vragen!A2315)</f>
        <v>V202 In hoeverre was u tevreden over het laatste bezoek? 
(FD: In hoeverre bent u in het algemeen tevreden over dat bezoek?)</v>
      </c>
    </row>
    <row r="125" spans="1:1" x14ac:dyDescent="0.25">
      <c r="A125" s="188" t="str">
        <f>HYPERLINK("[DG_PAR_OND_GO_FD_2022_v2.3.xlsx]Vragen!A2339",Vragen!A2339)</f>
        <v>V203 In hoeverre was de medewerker van de Belastingdienst die bij de onderneming langs kwam  deskundig? 
(FD: In hoeverre is de medewerker van de Belastingdienst die bij de onderneming langskomt over het algemeen deskundig?)
Toelichting: Het gaat dan dus om een bezoek anders dan een boekenonderzoek of controle.</v>
      </c>
    </row>
    <row r="126" spans="1:1" x14ac:dyDescent="0.25">
      <c r="A126" s="188" t="str">
        <f>HYPERLINK("[DG_PAR_OND_GO_FD_2022_v2.3.xlsx]Vragen!A2360",Vragen!A2360)</f>
        <v xml:space="preserve">V205A De Belastingdienst-Toeslagen is verantwoordelijk voor het uitbetalen van verschillende toeslagen, zoals de zorgtoeslag, huurtoeslag, kinderopvangtoeslag en het kindgebonden budget. Ontvangt u een of meerdere van deze toeslagen?  Zorgtoeslag </v>
      </c>
    </row>
    <row r="127" spans="1:1" x14ac:dyDescent="0.25">
      <c r="A127" s="188" t="str">
        <f>HYPERLINK("[DG_PAR_OND_GO_FD_2022_v2.3.xlsx]Vragen!A2373",Vragen!A2373)</f>
        <v xml:space="preserve">V205B De Belastingdienst-Toeslagen is verantwoordelijk voor het uitbetalen van verschillende toeslagen, zoals de zorgtoeslag, huurtoeslag, kinderopvangtoeslag en het kindgebonden budget. Ontvangt u een of meerdere van deze toeslagen?  Huurtoeslag </v>
      </c>
    </row>
    <row r="128" spans="1:1" x14ac:dyDescent="0.25">
      <c r="A128" s="188" t="str">
        <f>HYPERLINK("[DG_PAR_OND_GO_FD_2022_v2.3.xlsx]Vragen!A2386",Vragen!A2386)</f>
        <v xml:space="preserve">V205C De Belastingdienst-Toeslagen is verantwoordelijk voor het uitbetalen van verschillende toeslagen, zoals de zorgtoeslag, huurtoeslag, kinderopvangtoeslag en het kindgebonden budget. Ontvangt u een of meerdere van deze toeslagen?  Kinderopvangtoeslag </v>
      </c>
    </row>
    <row r="129" spans="1:1" x14ac:dyDescent="0.25">
      <c r="A129" s="188" t="str">
        <f>HYPERLINK("[DG_PAR_OND_GO_FD_2022_v2.3.xlsx]Vragen!A2399",Vragen!A2399)</f>
        <v xml:space="preserve">V205D De Belastingdienst-Toeslagen is verantwoordelijk voor het uitbetalen van verschillende toeslagen, zoals de zorgtoeslag, huurtoeslag, kinderopvangtoeslag en het kindgebonden budget. Ontvangt u een of meerdere van deze toeslagen?  Kindgebonden budget </v>
      </c>
    </row>
    <row r="130" spans="1:1" x14ac:dyDescent="0.25">
      <c r="A130" s="188" t="str">
        <f>HYPERLINK("[DG_PAR_OND_GO_FD_2022_v2.3.xlsx]Vragen!A2412",Vragen!A2412)</f>
        <v xml:space="preserve">V213A In hoeverre vindt u de volgende kenmerken van toepassing op de Belastingdienst? - Betrouwbaar </v>
      </c>
    </row>
    <row r="131" spans="1:1" x14ac:dyDescent="0.25">
      <c r="A131" s="188" t="str">
        <f>HYPERLINK("[DG_PAR_OND_GO_FD_2022_v2.3.xlsx]Vragen!A2433",Vragen!A2433)</f>
        <v xml:space="preserve">V213B In hoeverre vindt u de volgende kenmerken van toepassing op de Belastingdienst? - Zorgvuldig </v>
      </c>
    </row>
    <row r="132" spans="1:1" x14ac:dyDescent="0.25">
      <c r="A132" s="188" t="str">
        <f>HYPERLINK("[DG_PAR_OND_GO_FD_2022_v2.3.xlsx]Vragen!A2454",Vragen!A2454)</f>
        <v xml:space="preserve">V213C In hoeverre vindt u de volgende kenmerken van toepassing op de Belastingdienst? - Geloofwaardig </v>
      </c>
    </row>
    <row r="133" spans="1:1" x14ac:dyDescent="0.25">
      <c r="A133" s="188" t="str">
        <f>HYPERLINK("[DG_PAR_OND_GO_FD_2022_v2.3.xlsx]Vragen!A2475",Vragen!A2475)</f>
        <v xml:space="preserve">V213D In hoeverre vindt u de volgende kenmerken van toepassing op de Belastingdienst? - Verantwoordelijk </v>
      </c>
    </row>
    <row r="134" spans="1:1" x14ac:dyDescent="0.25">
      <c r="A134" s="188" t="str">
        <f>HYPERLINK("[DG_PAR_OND_GO_FD_2022_v2.3.xlsx]Vragen!A2496",Vragen!A2496)</f>
        <v xml:space="preserve">V213E In hoeverre vindt u de volgende kenmerken van toepassing op de Belastingdienst? - Streng </v>
      </c>
    </row>
    <row r="135" spans="1:1" x14ac:dyDescent="0.25">
      <c r="A135" s="188" t="str">
        <f>HYPERLINK("[DG_PAR_OND_GO_FD_2022_v2.3.xlsx]Vragen!A2517",Vragen!A2517)</f>
        <v xml:space="preserve">V213F In hoeverre vindt u de volgende kenmerken van toepassing op de Belastingdienst? - Transparant </v>
      </c>
    </row>
    <row r="136" spans="1:1" x14ac:dyDescent="0.25">
      <c r="A136" s="188" t="str">
        <f>HYPERLINK("[DG_PAR_OND_GO_FD_2022_v2.3.xlsx]Vragen!A2538",Vragen!A2538)</f>
        <v xml:space="preserve">V213G In hoeverre vindt u de volgende kenmerken van toepassing op de Belastingdienst? - Deskundig </v>
      </c>
    </row>
    <row r="137" spans="1:1" x14ac:dyDescent="0.25">
      <c r="A137" s="188" t="str">
        <f>HYPERLINK("[DG_PAR_OND_GO_FD_2022_v2.3.xlsx]Vragen!A2559",Vragen!A2559)</f>
        <v xml:space="preserve">V213H In hoeverre vindt u de volgende kenmerken van toepassing op de Belastingdienst? - Dienstverlenend </v>
      </c>
    </row>
    <row r="138" spans="1:1" x14ac:dyDescent="0.25">
      <c r="A138" s="188" t="str">
        <f>HYPERLINK("[DG_PAR_OND_GO_FD_2022_v2.3.xlsx]Vragen!A2580",Vragen!A2580)</f>
        <v xml:space="preserve">V214 Welke omschrijving van belasting betalen omschrijft uw persoonlijk gevoel het best? </v>
      </c>
    </row>
    <row r="139" spans="1:1" x14ac:dyDescent="0.25">
      <c r="A139" s="188" t="str">
        <f>HYPERLINK("[DG_PAR_OND_GO_FD_2022_v2.3.xlsx]Vragen!A2593",Vragen!A2593)</f>
        <v xml:space="preserve">V216 In hoeverre vindt u het belangrijk dat de Belastingdienst de aangiftes van de onderneming (FD: uw clienten) (PAR: uw aangifte) op tijd binnen heeft? </v>
      </c>
    </row>
    <row r="140" spans="1:1" x14ac:dyDescent="0.25">
      <c r="A140" s="188" t="str">
        <f>HYPERLINK("[DG_PAR_OND_GO_FD_2022_v2.3.xlsx]Vragen!A2614",Vragen!A2614)</f>
        <v xml:space="preserve">V217 In hoeverre vindt u het belangrijk dat de Belastingdienst juiste en volledige aangiftes krijgt (PAR: een zo nauwkeurig mogelijke aangifte van u krijgt)? </v>
      </c>
    </row>
    <row r="141" spans="1:1" x14ac:dyDescent="0.25">
      <c r="A141" s="188" t="str">
        <f>HYPERLINK("[DG_PAR_OND_GO_FD_2022_v2.3.xlsx]Vragen!A2635",Vragen!A2635)</f>
        <v xml:space="preserve">V218 In hoeverre vindt u het belangrijk dat als er geld moet worden betaald (PAR: u geld moet bijbetalen), de Belastingdienst het geld binnen de termijn binnen heeft? </v>
      </c>
    </row>
    <row r="142" spans="1:1" x14ac:dyDescent="0.25">
      <c r="A142" s="188" t="str">
        <f>HYPERLINK("[DG_PAR_OND_GO_FD_2022_v2.3.xlsx]Vragen!A2656",Vragen!A2656)</f>
        <v xml:space="preserve">V219 Hoe groot is, volgens u, de kans dat de Belastingdienst ontdekt dat een onderneming contante betalingen buiten de boeken heeft gehouden? </v>
      </c>
    </row>
    <row r="143" spans="1:1" x14ac:dyDescent="0.25">
      <c r="A143" s="188" t="str">
        <f>HYPERLINK("[DG_PAR_OND_GO_FD_2022_v2.3.xlsx]Vragen!A2677",Vragen!A2677)</f>
        <v xml:space="preserve">V224 Hoe aanvaardbaar of onaanvaardbaar vindt u het als een onderneming (PAR: iemand) doelbewust belasting ontduikt? </v>
      </c>
    </row>
    <row r="144" spans="1:1" x14ac:dyDescent="0.25">
      <c r="A144" s="188" t="str">
        <f>HYPERLINK("[DG_PAR_OND_GO_FD_2022_v2.3.xlsx]Vragen!A2698",Vragen!A2698)</f>
        <v xml:space="preserve">V227 Hoe aanvaardbaar of onaanvaardbaar vindt u het als een particuliere belastingplichtige doelbewust belasting ontduikt? </v>
      </c>
    </row>
    <row r="145" spans="1:1" x14ac:dyDescent="0.25">
      <c r="A145" s="188" t="str">
        <f>HYPERLINK("[DG_PAR_OND_GO_FD_2022_v2.3.xlsx]Vragen!A2719",Vragen!A2719)</f>
        <v xml:space="preserve">V228 Als door de Belastingdienst wordt ontdekt dat een onderneming (PAR: iemand) bewust zijn belastingaangifte niet juist heeft ingevuld, hoe ernstig denkt u dat de gevolgen voor die onderneming (PAR: persoon) dan zullen zijn? </v>
      </c>
    </row>
    <row r="146" spans="1:1" x14ac:dyDescent="0.25">
      <c r="A146" s="188" t="str">
        <f>HYPERLINK("[DG_PAR_OND_GO_FD_2022_v2.3.xlsx]Vragen!A2740",Vragen!A2740)</f>
        <v xml:space="preserve">V229 Als door de Belastingdienst wordt ontdekt dat een particuliere belastingplichtige bewust zijn belastingaangifte niet juist heeft ingevuld, hoe ernstig denkt u dat de gevolgen voor die persoon dan zullen zijn? </v>
      </c>
    </row>
    <row r="147" spans="1:1" x14ac:dyDescent="0.25">
      <c r="A147" s="188" t="str">
        <f>HYPERLINK("[DG_PAR_OND_GO_FD_2022_v2.3.xlsx]Vragen!A2761",Vragen!A2761)</f>
        <v xml:space="preserve">V230 In hoeverre kunt u zich voorstellen dat er omstandigheden zijn waardoor u contante betalingen buiten de boeken houdt? </v>
      </c>
    </row>
    <row r="148" spans="1:1" x14ac:dyDescent="0.25">
      <c r="A148" s="188" t="str">
        <f>HYPERLINK("[DG_PAR_OND_GO_FD_2022_v2.3.xlsx]Vragen!A2782",Vragen!A2782)</f>
        <v>V231 In hoeverre kunt u zich voorstellen dat er omstandigheden zijn waardoor u teveel of niet bestaande aftrekposten in uw belastingaangifte opvoert?
(FD: In hoeverre kunt u zich voorstellen dat er omstandigheden zijn waardoor u teveel of niet bestaande aftrekposten in een belastingaangifte van een cliënt opvoert?)</v>
      </c>
    </row>
    <row r="149" spans="1:1" x14ac:dyDescent="0.25">
      <c r="A149" s="188" t="str">
        <f>HYPERLINK("[DG_PAR_OND_GO_FD_2022_v2.3.xlsx]Vragen!A2803",Vragen!A2803)</f>
        <v>V232 In hoeverre kunt u zich voorstellen dat er omstandigheden zijn waardoor u niet alle inkomsten aangeeft in uw belastingaangifte?</v>
      </c>
    </row>
    <row r="150" spans="1:1" x14ac:dyDescent="0.25">
      <c r="A150" s="188" t="str">
        <f>HYPERLINK("[DG_PAR_OND_GO_FD_2022_v2.3.xlsx]Vragen!A2824",Vragen!A2824)</f>
        <v xml:space="preserve">V233 In hoeverre kunt u zich voorstellen dat er omstandigheden zijn waardoor u niet alle inkomsten aangeeft in een belastingaangifte van een cliënt? </v>
      </c>
    </row>
    <row r="151" spans="1:1" x14ac:dyDescent="0.25">
      <c r="A151" s="188" t="str">
        <f>HYPERLINK("[DG_PAR_OND_GO_FD_2022_v2.3.xlsx]Vragen!A2845",Vragen!A2845)</f>
        <v xml:space="preserve">V243AA Het betalen van belasting is het juiste om te doen </v>
      </c>
    </row>
    <row r="152" spans="1:1" x14ac:dyDescent="0.25">
      <c r="A152" s="188" t="str">
        <f>HYPERLINK("[DG_PAR_OND_GO_FD_2022_v2.3.xlsx]Vragen!A2866",Vragen!A2866)</f>
        <v>V243AB Belasting betalen is een verantwoordelijkheid die alle Nederlanders (OND, GO, FD: alle Nederlandse bedrijven) bereidwillig zouden moeten aanvaarden</v>
      </c>
    </row>
    <row r="153" spans="1:1" x14ac:dyDescent="0.25">
      <c r="A153" s="188" t="str">
        <f>HYPERLINK("[DG_PAR_OND_GO_FD_2022_v2.3.xlsx]Vragen!A2887",Vragen!A2887)</f>
        <v>V243AC Burgerschap (OND, GO, FD: Ondernemerschap) brengt de verplichting om belasting te betalen met zich mee</v>
      </c>
    </row>
    <row r="154" spans="1:1" x14ac:dyDescent="0.25">
      <c r="A154" s="188" t="str">
        <f>HYPERLINK("[DG_PAR_OND_GO_FD_2022_v2.3.xlsx]Vragen!A2908",Vragen!A2908)</f>
        <v>V243AD Burgerschap (OND, GO, FD: Ondernemerschap) brengt een gedeelde verantwoordelijkheid tussen overheid en burger met zich mee</v>
      </c>
    </row>
    <row r="155" spans="1:1" x14ac:dyDescent="0.25">
      <c r="A155" s="188" t="str">
        <f>HYPERLINK("[DG_PAR_OND_GO_FD_2022_v2.3.xlsx]Vragen!A2929",Vragen!A2929)</f>
        <v xml:space="preserve">V243AE Belasting betalen is goed voor onze maatschappij en daarom goed voor iedereen </v>
      </c>
    </row>
    <row r="156" spans="1:1" x14ac:dyDescent="0.25">
      <c r="A156" s="188" t="str">
        <f>HYPERLINK("[DG_PAR_OND_GO_FD_2022_v2.3.xlsx]Vragen!A2950",Vragen!A2950)</f>
        <v>V243AF Het is teleurstellend dat sommige mensen (OND, GO, FD:  bedrijven) hun belasting niet betalen</v>
      </c>
    </row>
    <row r="157" spans="1:1" x14ac:dyDescent="0.25">
      <c r="A157" s="188" t="str">
        <f>HYPERLINK("[DG_PAR_OND_GO_FD_2022_v2.3.xlsx]Vragen!A2971",Vragen!A2971)</f>
        <v xml:space="preserve">V243AG Het is lastig om het land te regeren als mensen (OND, GO, FD: bedrijven) hun belasting niet betalen </v>
      </c>
    </row>
    <row r="158" spans="1:1" x14ac:dyDescent="0.25">
      <c r="A158" s="188" t="str">
        <f>HYPERLINK("[DG_PAR_OND_GO_FD_2022_v2.3.xlsx]Vragen!A2992",Vragen!A2992)</f>
        <v xml:space="preserve">V243AH Het is spijtig dat de samenleving schade ondervindt van mensen (OND, GO, FD: bedrijven) die hun belasting niet betalen </v>
      </c>
    </row>
    <row r="159" spans="1:1" x14ac:dyDescent="0.25">
      <c r="A159" s="188" t="str">
        <f>HYPERLINK("[DG_PAR_OND_GO_FD_2022_v2.3.xlsx]Vragen!A3013",Vragen!A3013)</f>
        <v xml:space="preserve">V243BA Ik denk dat de medewerkers van de Belastingdienst deskundig zijn </v>
      </c>
    </row>
    <row r="160" spans="1:1" x14ac:dyDescent="0.25">
      <c r="A160" s="188" t="str">
        <f>HYPERLINK("[DG_PAR_OND_GO_FD_2022_v2.3.xlsx]Vragen!A3034",Vragen!A3034)</f>
        <v xml:space="preserve">V243BB Ik denk dat de Belastingdienst zijn taken goed uitvoert </v>
      </c>
    </row>
    <row r="161" spans="1:1" x14ac:dyDescent="0.25">
      <c r="A161" s="188" t="str">
        <f>HYPERLINK("[DG_PAR_OND_GO_FD_2022_v2.3.xlsx]Vragen!A3055",Vragen!A3055)</f>
        <v xml:space="preserve">V243BC Ik denk dat de Belastingdienst zijn best doet om te helpen als iemand hulp nodig heeft </v>
      </c>
    </row>
    <row r="162" spans="1:1" x14ac:dyDescent="0.25">
      <c r="A162" s="188" t="str">
        <f>HYPERLINK("[DG_PAR_OND_GO_FD_2022_v2.3.xlsx]Vragen!A3076",Vragen!A3076)</f>
        <v xml:space="preserve">V243BD Ik denk dat het algemeen belang bij de Belastingdienst voorop staat </v>
      </c>
    </row>
    <row r="163" spans="1:1" x14ac:dyDescent="0.25">
      <c r="A163" s="188" t="str">
        <f>HYPERLINK("[DG_PAR_OND_GO_FD_2022_v2.3.xlsx]Vragen!A3097",Vragen!A3097)</f>
        <v xml:space="preserve">V243BE Ik denk dat de Belastingdienst oprecht betrokken is bij belastingplichtigen </v>
      </c>
    </row>
    <row r="164" spans="1:1" x14ac:dyDescent="0.25">
      <c r="A164" s="188" t="str">
        <f>HYPERLINK("[DG_PAR_OND_GO_FD_2022_v2.3.xlsx]Vragen!A3118",Vragen!A3118)</f>
        <v xml:space="preserve">V243BF Ik denk dat de Belastingdienst zijn toezeggingen nakomt </v>
      </c>
    </row>
    <row r="165" spans="1:1" x14ac:dyDescent="0.25">
      <c r="A165" s="188" t="str">
        <f>HYPERLINK("[DG_PAR_OND_GO_FD_2022_v2.3.xlsx]Vragen!A3139",Vragen!A3139)</f>
        <v xml:space="preserve">V243BG Ik denk dat de Belastingdienst eerlijk is </v>
      </c>
    </row>
    <row r="166" spans="1:1" x14ac:dyDescent="0.25">
      <c r="A166" s="188" t="str">
        <f>HYPERLINK("[DG_PAR_OND_GO_FD_2022_v2.3.xlsx]Vragen!A3160",Vragen!A3160)</f>
        <v xml:space="preserve">V243BH Ik denk dat de Belastingdienst gelijke gevallen gelijk behandelt </v>
      </c>
    </row>
    <row r="167" spans="1:1" x14ac:dyDescent="0.25">
      <c r="A167" s="188" t="str">
        <f>HYPERLINK("[DG_PAR_OND_GO_FD_2022_v2.3.xlsx]Vragen!A3181",Vragen!A3181)</f>
        <v xml:space="preserve">V243BI Ik heb er vertrouwen in dat de Belastingdienst zorgvuldig met persoonlijke gegevens omgaat </v>
      </c>
    </row>
    <row r="168" spans="1:1" x14ac:dyDescent="0.25">
      <c r="A168" s="188" t="str">
        <f>HYPERLINK("[DG_PAR_OND_GO_FD_2022_v2.3.xlsx]Vragen!A3202",Vragen!A3202)</f>
        <v>V243CA De Belastingdienst behandelt mensen (OND, GO; bedrijven)/(FD: belastingplichtige burgers en bedrijven) rechtvaardig</v>
      </c>
    </row>
    <row r="169" spans="1:1" x14ac:dyDescent="0.25">
      <c r="A169" s="188" t="str">
        <f>HYPERLINK("[DG_PAR_OND_GO_FD_2022_v2.3.xlsx]Vragen!A3223",Vragen!A3223)</f>
        <v xml:space="preserve">V243CB De Belastingdienst past geldende rechtsregels juist en consequent toe </v>
      </c>
    </row>
    <row r="170" spans="1:1" x14ac:dyDescent="0.25">
      <c r="A170" s="188" t="str">
        <f>HYPERLINK("[DG_PAR_OND_GO_FD_2022_v2.3.xlsx]Vragen!A3244",Vragen!A3244)</f>
        <v xml:space="preserve">V243CC De Belastingdienst zorgt ervoor dat hij alle benodigde informatie heeft voordat hij een beslissing neemt </v>
      </c>
    </row>
    <row r="171" spans="1:1" x14ac:dyDescent="0.25">
      <c r="A171" s="188" t="str">
        <f>HYPERLINK("[DG_PAR_OND_GO_FD_2022_v2.3.xlsx]Vragen!A3265",Vragen!A3265)</f>
        <v>V243CD De Belastingdienst houdt voldoende rekening met de omstandigheden van mensen (OND, GO; bedrijven)/(FD: belastingplichtige burgers en bedrijven)</v>
      </c>
    </row>
    <row r="172" spans="1:1" x14ac:dyDescent="0.25">
      <c r="A172" s="188" t="str">
        <f>HYPERLINK("[DG_PAR_OND_GO_FD_2022_v2.3.xlsx]Vragen!A3286",Vragen!A3286)</f>
        <v xml:space="preserve">V243CE De Belastingdienst doet al het mogelijke om mensen (OND, GO; bedrijven)/(FD: belastingplichtige burgers en bedrijven) te helpen </v>
      </c>
    </row>
    <row r="173" spans="1:1" x14ac:dyDescent="0.25">
      <c r="A173" s="188" t="str">
        <f>HYPERLINK("[DG_PAR_OND_GO_FD_2022_v2.3.xlsx]Vragen!A3307",Vragen!A3307)</f>
        <v>V243CF De Belastingdienst behandelt mensen (OND, GO; bedrijven)/(FD: belastingplichtige burgers en bedrijven) met respect</v>
      </c>
    </row>
    <row r="174" spans="1:1" x14ac:dyDescent="0.25">
      <c r="A174" s="188" t="str">
        <f>HYPERLINK("[DG_PAR_OND_GO_FD_2022_v2.3.xlsx]Vragen!A3328",Vragen!A3328)</f>
        <v xml:space="preserve">V243CG Als de Belastingdienst fouten maakt, herstelt hij deze ook </v>
      </c>
    </row>
    <row r="175" spans="1:1" x14ac:dyDescent="0.25">
      <c r="A175" s="188" t="str">
        <f>HYPERLINK("[DG_PAR_OND_GO_FD_2022_v2.3.xlsx]Vragen!A3349",Vragen!A3349)</f>
        <v xml:space="preserve">V243CH Wie het niet eens is met de Belastingdienst, krijgt voldoende kans om zijn standpunt toe te lichten </v>
      </c>
    </row>
    <row r="176" spans="1:1" x14ac:dyDescent="0.25">
      <c r="A176" s="188" t="str">
        <f>HYPERLINK("[DG_PAR_OND_GO_FD_2022_v2.3.xlsx]Vragen!A3370",Vragen!A3370)</f>
        <v>V243CI De Belastingdienst legt beslissingen over belastingzaken aan mensen (OND, GO; bedrijven)/(FD: belastingplichtige burgers en bedrijven) uit</v>
      </c>
    </row>
    <row r="177" spans="1:1" x14ac:dyDescent="0.25">
      <c r="A177" s="188" t="str">
        <f>HYPERLINK("[DG_PAR_OND_GO_FD_2022_v2.3.xlsx]Vragen!A3391",Vragen!A3391)</f>
        <v>V243CJ De Belastingdienst gaat uit van de eerlijkheid van mensen (OND, GO; bedrijven)/(FD: belastingplichtige burgers en bedrijven) tenzij hun gedrag het tegendeel bewijst</v>
      </c>
    </row>
    <row r="178" spans="1:1" x14ac:dyDescent="0.25">
      <c r="A178" s="188" t="str">
        <f>HYPERLINK("[DG_PAR_OND_GO_FD_2022_v2.3.xlsx]Vragen!A3412",Vragen!A3412)</f>
        <v xml:space="preserve">V243DA De informatie die ik van de Belastingdienst krijg is juist </v>
      </c>
    </row>
    <row r="179" spans="1:1" x14ac:dyDescent="0.25">
      <c r="A179" s="188" t="str">
        <f>HYPERLINK("[DG_PAR_OND_GO_FD_2022_v2.3.xlsx]Vragen!A3433",Vragen!A3433)</f>
        <v>V243DB De Belastingdienst geeft duidelijk aan wat ik (OND: mijn bedrijf, GO: het bedrijf) moet doen</v>
      </c>
    </row>
    <row r="180" spans="1:1" x14ac:dyDescent="0.25">
      <c r="A180" s="188" t="str">
        <f>HYPERLINK("[DG_PAR_OND_GO_FD_2022_v2.3.xlsx]Vragen!A3454",Vragen!A3454)</f>
        <v xml:space="preserve">V243DC De Belastingdienst legt belastingwetgeving goed uit </v>
      </c>
    </row>
    <row r="181" spans="1:1" x14ac:dyDescent="0.25">
      <c r="A181" s="188" t="str">
        <f>HYPERLINK("[DG_PAR_OND_GO_FD_2022_v2.3.xlsx]Vragen!A3475",Vragen!A3475)</f>
        <v>V243DD Als ik berichten ontvang van de Belastingdienst dan snap ik wat dit voor mijn  situatie (OND: mijn bedrijf, GO: het bedrijf) betekent /(FD: Als ik voor mijn klant berichten ontvangt van de Belastingdienst dan snap ik wat dit voor mijn klant betekent)</v>
      </c>
    </row>
    <row r="182" spans="1:1" x14ac:dyDescent="0.25">
      <c r="A182" s="188" t="str">
        <f>HYPERLINK("[DG_PAR_OND_GO_FD_2022_v2.3.xlsx]Vragen!A3496",Vragen!A3496)</f>
        <v xml:space="preserve">V243DE De informatie van de Belastingdienst is gemakkelijk te begrijpen </v>
      </c>
    </row>
    <row r="183" spans="1:1" x14ac:dyDescent="0.25">
      <c r="A183" s="188" t="str">
        <f>HYPERLINK("[DG_PAR_OND_GO_FD_2022_v2.3.xlsx]Vragen!A3517",Vragen!A3517)</f>
        <v xml:space="preserve">V243DF Het is gemakkelijk om bij de Belastingdienst de informatie te krijgen die ik nodig heb </v>
      </c>
    </row>
    <row r="184" spans="1:1" x14ac:dyDescent="0.25">
      <c r="A184" s="188" t="str">
        <f>HYPERLINK("[DG_PAR_OND_GO_FD_2022_v2.3.xlsx]Vragen!A3538",Vragen!A3538)</f>
        <v>V243DG De Belastingdienst informeert mij wanneer er dingen voor mij (OND: mijn bedrijf, GO: het bedrijf) veranderen /(FD: De Belastingdienst informeert belastingplichtige burgers en bedrijven wanneer er dingen voor hen veranderen)</v>
      </c>
    </row>
    <row r="185" spans="1:1" x14ac:dyDescent="0.25">
      <c r="A185" s="188" t="str">
        <f>HYPERLINK("[DG_PAR_OND_GO_FD_2022_v2.3.xlsx]Vragen!A3559",Vragen!A3559)</f>
        <v>V243DH Met de informatie van de Belastingdienst ben ik in staat mijn aangifte (OND: de aangifte van mijn bedrijf, GO: de aangifte van het bedrijf / FD: de aangifte van mijn klant) juist in te vullen)</v>
      </c>
    </row>
    <row r="186" spans="1:1" x14ac:dyDescent="0.25">
      <c r="A186" s="188" t="str">
        <f>HYPERLINK("[DG_PAR_OND_GO_FD_2022_v2.3.xlsx]Vragen!A3580",Vragen!A3580)</f>
        <v>V243DI Problemen die ik tegenkom bij het doen van mijn belastingzaken (OND: de belastingzaken van mijn bedrijf, GO: de belastingzaken van het bedrijf / FD: de belastingzaken van mijn klant) kan ik gemakkelijk oplossen met de informatie van de Belastingdienst</v>
      </c>
    </row>
    <row r="187" spans="1:1" x14ac:dyDescent="0.25">
      <c r="A187" s="188" t="str">
        <f>HYPERLINK("[DG_PAR_OND_GO_FD_2022_v2.3.xlsx]Vragen!A3601",Vragen!A3601)</f>
        <v>V243EA Het kost mij niet veel tijd om mijn belastingzaken (OND: de belastingzaken van mijn bedrijf, GO: de belastingzaken van het bedrijf, FD: de belastingzaken van mijn klant) af te handelen</v>
      </c>
    </row>
    <row r="188" spans="1:1" x14ac:dyDescent="0.25">
      <c r="A188" s="188" t="str">
        <f>HYPERLINK("[DG_PAR_OND_GO_FD_2022_v2.3.xlsx]Vragen!A3622",Vragen!A3622)</f>
        <v xml:space="preserve">V243EB Belastingzaken zijn eenvoudig af te handelen </v>
      </c>
    </row>
    <row r="189" spans="1:1" x14ac:dyDescent="0.25">
      <c r="A189" s="188" t="str">
        <f>HYPERLINK("[DG_PAR_OND_GO_FD_2022_v2.3.xlsx]Vragen!A3643",Vragen!A3643)</f>
        <v xml:space="preserve">V243EC Door de Belastingdienst gevraagde informatie is voor mij makkelijk aan te leveren </v>
      </c>
    </row>
    <row r="190" spans="1:1" x14ac:dyDescent="0.25">
      <c r="A190" s="188" t="str">
        <f>HYPERLINK("[DG_PAR_OND_GO_FD_2022_v2.3.xlsx]Vragen!A3664",Vragen!A3664)</f>
        <v xml:space="preserve">V243ED De Belastingdienst doet er alles aan om onnodig werk voor mij te voorkomen </v>
      </c>
    </row>
    <row r="191" spans="1:1" x14ac:dyDescent="0.25">
      <c r="A191" s="188" t="str">
        <f>HYPERLINK("[DG_PAR_OND_GO_FD_2022_v2.3.xlsx]Vragen!A3685",Vragen!A3685)</f>
        <v>V243EE De Belastingdienst helpt mij om belastingzaken (OND: van mijn bedrijf, GO: van het bedrijf, FD: van mijn klant) in één keer goed te doen</v>
      </c>
    </row>
    <row r="192" spans="1:1" x14ac:dyDescent="0.25">
      <c r="A192" s="188" t="str">
        <f>HYPERLINK("[DG_PAR_OND_GO_FD_2022_v2.3.xlsx]Vragen!A3706",Vragen!A3706)</f>
        <v xml:space="preserve">V243EF De Belastingdienst maakt het makkelijk om fouten te voorkomen </v>
      </c>
    </row>
    <row r="193" spans="1:1" x14ac:dyDescent="0.25">
      <c r="A193" s="188" t="str">
        <f>HYPERLINK("[DG_PAR_OND_GO_FD_2022_v2.3.xlsx]Vragen!A3727",Vragen!A3727)</f>
        <v>V243EG Als ik een fout in mijn belastingzaken (OND: de belastingzaken van mijn bedrijf, GO: de belastingzaken van het bedrijf, FD: de belastingzaken van mijn klant) heb gemaakt is dat eenvoudig op te lossen</v>
      </c>
    </row>
    <row r="194" spans="1:1" x14ac:dyDescent="0.25">
      <c r="A194" s="188" t="str">
        <f>HYPERLINK("[DG_PAR_OND_GO_FD_2022_v2.3.xlsx]Vragen!A3748",Vragen!A3748)</f>
        <v xml:space="preserve">V243EH Ik heb na het doen van aangifte, het gevoel dat ik dit goed heb gedaan </v>
      </c>
    </row>
    <row r="195" spans="1:1" x14ac:dyDescent="0.25">
      <c r="A195" s="188" t="str">
        <f>HYPERLINK("[DG_PAR_OND_GO_FD_2022_v2.3.xlsx]Vragen!A3769",Vragen!A3769)</f>
        <v xml:space="preserve">V243EI De Belastingdienst helpt mij om zekerheid te krijgen dat ik het juiste heb gedaan </v>
      </c>
    </row>
    <row r="196" spans="1:1" x14ac:dyDescent="0.25">
      <c r="A196" s="188" t="str">
        <f>HYPERLINK("[DG_PAR_OND_GO_FD_2022_v2.3.xlsx]Vragen!A3790",Vragen!A3790)</f>
        <v>V243FA De Belastingdienst heeft verregaande bevoegdheden om mensen (ZZP, OND: ondernemers, GO: ondernemingen, FD: belastingplichtige burgers en bedrijven) te dwingen de verschuldigde belastingen te betalen)</v>
      </c>
    </row>
    <row r="197" spans="1:1" x14ac:dyDescent="0.25">
      <c r="A197" s="188" t="str">
        <f>HYPERLINK("[DG_PAR_OND_GO_FD_2022_v2.3.xlsx]Vragen!A3811",Vragen!A3811)</f>
        <v xml:space="preserve">V243FB De Belastingdienst zet zijn eisen kracht bij via controles en boetes </v>
      </c>
    </row>
    <row r="198" spans="1:1" x14ac:dyDescent="0.25">
      <c r="A198" s="188" t="str">
        <f>HYPERLINK("[DG_PAR_OND_GO_FD_2022_v2.3.xlsx]Vragen!A3832",Vragen!A3832)</f>
        <v xml:space="preserve">V243FD De Belastingdienst controleert veel </v>
      </c>
    </row>
    <row r="199" spans="1:1" x14ac:dyDescent="0.25">
      <c r="A199" s="188" t="str">
        <f>HYPERLINK("[DG_PAR_OND_GO_FD_2022_v2.3.xlsx]Vragen!A3853",Vragen!A3853)</f>
        <v xml:space="preserve">V243FE De Belastingdienst controleert effectief </v>
      </c>
    </row>
    <row r="200" spans="1:1" x14ac:dyDescent="0.25">
      <c r="A200" s="188" t="str">
        <f>HYPERLINK("[DG_PAR_OND_GO_FD_2022_v2.3.xlsx]Vragen!A3874",Vragen!A3874)</f>
        <v xml:space="preserve">V243FF De meeste fraudeurs worden door de Belastingdienst opgespoord en aangepakt </v>
      </c>
    </row>
    <row r="201" spans="1:1" x14ac:dyDescent="0.25">
      <c r="A201" s="188" t="str">
        <f>HYPERLINK("[DG_PAR_OND_GO_FD_2022_v2.3.xlsx]Vragen!A3895",Vragen!A3895)</f>
        <v xml:space="preserve">V243FG De Belastingdienst zorgt er voor dat iedereen de verschuldigde belasting betaalt </v>
      </c>
    </row>
    <row r="202" spans="1:1" x14ac:dyDescent="0.25">
      <c r="A202" s="188" t="str">
        <f>HYPERLINK("[DG_PAR_OND_GO_FD_2022_v2.3.xlsx]Vragen!A3916",Vragen!A3916)</f>
        <v xml:space="preserve">V243FH Hoe groot of klein is volgens jou de kans dat de Belastingdienst (OND ZZP: bij een ondernemer/OND, GO: bij een bedrijf) ontdekt dat iemand (OND, GO: deze) onterechte kostenposten of aftrekposten in de belastingaangifte opvoert? </v>
      </c>
    </row>
    <row r="203" spans="1:1" x14ac:dyDescent="0.25">
      <c r="A203" s="188" t="str">
        <f>HYPERLINK("[DG_PAR_OND_GO_FD_2022_v2.3.xlsx]Vragen!A3937",Vragen!A3937)</f>
        <v xml:space="preserve">V243FI Hoe groot of klein is volgens jou de kans dat de Belastingdienst (OND ZZP: bij een ondernemer/OND, GO: bij een bedrijf) ontdekt dat iemand (OND, GO: deze) niet alle inkomsten heeft opgegeven in een belastingaangifte? </v>
      </c>
    </row>
    <row r="204" spans="1:1" x14ac:dyDescent="0.25">
      <c r="A204" s="188" t="str">
        <f>HYPERLINK("[DG_PAR_OND_GO_FD_2022_v2.3.xlsx]Vragen!A3958",Vragen!A3958)</f>
        <v xml:space="preserve">V243FJ Hoe groot of klein is volgens jou de kans dat de Belastingdienst bij een ondernemer (OND, GO: een bedrijf) ontdekt dat deze gebruik maakt van onwettige fiscale constructies? </v>
      </c>
    </row>
    <row r="205" spans="1:1" x14ac:dyDescent="0.25">
      <c r="A205" s="188" t="str">
        <f>HYPERLINK("[DG_PAR_OND_GO_FD_2022_v2.3.xlsx]Vragen!A3979",Vragen!A3979)</f>
        <v>V251 Wat is uw geslacht?</v>
      </c>
    </row>
    <row r="206" spans="1:1" x14ac:dyDescent="0.25">
      <c r="A206" s="188" t="str">
        <f>HYPERLINK("[DG_PAR_OND_GO_FD_2022_v2.3.xlsx]Vragen!A3993",Vragen!A3993)</f>
        <v xml:space="preserve">V252C Wat is uw leeftijd? </v>
      </c>
    </row>
    <row r="207" spans="1:1" x14ac:dyDescent="0.25">
      <c r="A207" s="188" t="str">
        <f>HYPERLINK("[DG_PAR_OND_GO_FD_2022_v2.3.xlsx]Vragen!A4009",Vragen!A4009)</f>
        <v xml:space="preserve">V253 Wat is de hoogste opleiding die u heeft afgemaakt? </v>
      </c>
    </row>
    <row r="208" spans="1:1" x14ac:dyDescent="0.25">
      <c r="A208" s="188" t="str">
        <f>HYPERLINK("[DG_PAR_OND_GO_FD_2022_v2.3.xlsx]Vragen!A4027",Vragen!A4027)</f>
        <v xml:space="preserve">V254 Wat is op dit moment uw belangrijkste bron van inkomsten of de situatie die het meest op u van toepassing is? </v>
      </c>
    </row>
    <row r="209" spans="1:1" x14ac:dyDescent="0.25">
      <c r="A209" s="188" t="str">
        <f>HYPERLINK("[DG_PAR_OND_GO_FD_2022_v2.3.xlsx]Vragen!A4045",Vragen!A4045)</f>
        <v xml:space="preserve">V255 Wat is op dit moment uw eigen netto maandinkomen? </v>
      </c>
    </row>
    <row r="210" spans="1:1" x14ac:dyDescent="0.25">
      <c r="A210" s="188" t="str">
        <f>HYPERLINK("[DG_PAR_OND_GO_FD_2022_v2.3.xlsx]Vragen!A4066",Vragen!A4066)</f>
        <v xml:space="preserve">V256C Uit hoeveel personen bestaat uw huishouden, u zelf meegerekend? </v>
      </c>
    </row>
    <row r="211" spans="1:1" x14ac:dyDescent="0.25">
      <c r="A211" s="188" t="str">
        <f>HYPERLINK("[DG_PAR_OND_GO_FD_2022_v2.3.xlsx]Vragen!A4081",Vragen!A4081)</f>
        <v xml:space="preserve">V257 Wat is de samenstelling van uw huishouden? </v>
      </c>
    </row>
    <row r="212" spans="1:1" x14ac:dyDescent="0.25">
      <c r="A212" s="188" t="str">
        <f>HYPERLINK("[DG_PAR_OND_GO_FD_2022_v2.3.xlsx]Vragen!A4098",Vragen!A4098)</f>
        <v xml:space="preserve">V258 Heeft uw partner eigen inkomsten? </v>
      </c>
    </row>
    <row r="213" spans="1:1" x14ac:dyDescent="0.25">
      <c r="A213" s="188" t="str">
        <f>HYPERLINK("[DG_PAR_OND_GO_FD_2022_v2.3.xlsx]Vragen!A4110",Vragen!A4110)</f>
        <v xml:space="preserve">V260 Wat is ongeveer het totale netto maandinkomen van uw huishouden? </v>
      </c>
    </row>
    <row r="214" spans="1:1" x14ac:dyDescent="0.25">
      <c r="A214" s="188" t="str">
        <f>HYPERLINK("[DG_PAR_OND_GO_FD_2022_v2.3.xlsx]Vragen!A4129",Vragen!A4129)</f>
        <v xml:space="preserve">V263 Woont u in een huurhuis of een koophuis? </v>
      </c>
    </row>
  </sheetData>
  <autoFilter ref="A1:A214" xr:uid="{FB6A1225-8B61-42A6-BB4E-20924B219916}"/>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40"/>
  <sheetViews>
    <sheetView zoomScaleNormal="100" workbookViewId="0">
      <pane ySplit="1" topLeftCell="A798" activePane="bottomLeft" state="frozen"/>
      <selection pane="bottomLeft"/>
    </sheetView>
  </sheetViews>
  <sheetFormatPr defaultRowHeight="15" x14ac:dyDescent="0.25"/>
  <cols>
    <col min="1" max="1" width="50.7109375" style="10" customWidth="1"/>
    <col min="5" max="5" width="8.7109375" customWidth="1"/>
  </cols>
  <sheetData>
    <row r="1" spans="1:6" x14ac:dyDescent="0.25">
      <c r="B1" s="133"/>
      <c r="C1" s="133"/>
      <c r="D1" s="133"/>
      <c r="E1" s="133"/>
    </row>
    <row r="2" spans="1:6" x14ac:dyDescent="0.25">
      <c r="A2" s="11" t="s">
        <v>194</v>
      </c>
      <c r="E2" s="1"/>
    </row>
    <row r="4" spans="1:6" x14ac:dyDescent="0.25">
      <c r="B4" s="133" t="s">
        <v>312</v>
      </c>
      <c r="C4" s="133" t="s">
        <v>311</v>
      </c>
      <c r="D4" s="133" t="s">
        <v>313</v>
      </c>
      <c r="E4" s="133" t="s">
        <v>310</v>
      </c>
      <c r="F4" s="133" t="s">
        <v>159</v>
      </c>
    </row>
    <row r="5" spans="1:6" x14ac:dyDescent="0.25">
      <c r="A5" s="8" t="s">
        <v>0</v>
      </c>
      <c r="B5" s="118"/>
      <c r="C5" s="43">
        <v>0.9765256105189597</v>
      </c>
      <c r="D5" s="118">
        <v>0.51163812322718694</v>
      </c>
      <c r="E5" s="3">
        <v>0.93372323024374315</v>
      </c>
      <c r="F5" s="178">
        <v>0.80729502183916213</v>
      </c>
    </row>
    <row r="6" spans="1:6" x14ac:dyDescent="0.25">
      <c r="A6" s="9" t="s">
        <v>1</v>
      </c>
      <c r="B6" s="119"/>
      <c r="C6" s="44">
        <v>2.3474389481040293E-2</v>
      </c>
      <c r="D6" s="119">
        <v>0.48836187677281306</v>
      </c>
      <c r="E6" s="4">
        <v>6.6276769756256876E-2</v>
      </c>
      <c r="F6" s="179">
        <v>0.19270497816083798</v>
      </c>
    </row>
    <row r="7" spans="1:6" x14ac:dyDescent="0.25">
      <c r="A7" s="28" t="s">
        <v>159</v>
      </c>
      <c r="B7" s="120"/>
      <c r="C7" s="45">
        <v>1</v>
      </c>
      <c r="D7" s="120">
        <v>1</v>
      </c>
      <c r="E7" s="5">
        <v>1</v>
      </c>
      <c r="F7" s="180">
        <v>1</v>
      </c>
    </row>
    <row r="8" spans="1:6" s="14" customFormat="1" x14ac:dyDescent="0.25">
      <c r="A8" s="12" t="s">
        <v>160</v>
      </c>
      <c r="B8" s="36"/>
      <c r="C8" s="46">
        <v>499.98788159111689</v>
      </c>
      <c r="D8" s="36">
        <v>499.99470588235334</v>
      </c>
      <c r="E8" s="13">
        <v>499.99633251834109</v>
      </c>
      <c r="F8" s="182">
        <v>1499.9789199918027</v>
      </c>
    </row>
    <row r="9" spans="1:6" x14ac:dyDescent="0.25">
      <c r="A9" s="16" t="s">
        <v>161</v>
      </c>
      <c r="B9" s="121"/>
      <c r="C9" s="47">
        <v>1081</v>
      </c>
      <c r="D9" s="121">
        <v>425</v>
      </c>
      <c r="E9" s="15">
        <v>409</v>
      </c>
      <c r="F9" s="183">
        <v>1915</v>
      </c>
    </row>
    <row r="10" spans="1:6" x14ac:dyDescent="0.25">
      <c r="A10"/>
    </row>
    <row r="11" spans="1:6" x14ac:dyDescent="0.25">
      <c r="A11" s="39" t="s">
        <v>274</v>
      </c>
      <c r="B11" s="39" t="s">
        <v>321</v>
      </c>
    </row>
    <row r="12" spans="1:6" x14ac:dyDescent="0.25">
      <c r="A12" s="39" t="s">
        <v>275</v>
      </c>
      <c r="B12" s="39" t="s">
        <v>322</v>
      </c>
    </row>
    <row r="14" spans="1:6" x14ac:dyDescent="0.25">
      <c r="A14" s="11" t="s">
        <v>195</v>
      </c>
      <c r="D14" s="122"/>
      <c r="E14" s="1"/>
    </row>
    <row r="16" spans="1:6" x14ac:dyDescent="0.25">
      <c r="B16" s="133" t="s">
        <v>312</v>
      </c>
      <c r="C16" s="133" t="s">
        <v>311</v>
      </c>
      <c r="D16" s="133" t="s">
        <v>313</v>
      </c>
      <c r="E16" s="133" t="s">
        <v>310</v>
      </c>
      <c r="F16" s="133" t="s">
        <v>159</v>
      </c>
    </row>
    <row r="17" spans="1:6" x14ac:dyDescent="0.25">
      <c r="A17" s="8" t="s">
        <v>2</v>
      </c>
      <c r="B17" s="118"/>
      <c r="C17" s="43">
        <v>0.63431417116677424</v>
      </c>
      <c r="D17" s="118">
        <v>6.604305222055293E-3</v>
      </c>
      <c r="E17" s="3">
        <v>0.37253207236238883</v>
      </c>
      <c r="F17" s="178">
        <v>0.33781553828861793</v>
      </c>
    </row>
    <row r="18" spans="1:6" x14ac:dyDescent="0.25">
      <c r="A18" s="9" t="s">
        <v>3</v>
      </c>
      <c r="B18" s="119"/>
      <c r="C18" s="44">
        <v>0.2393036722999215</v>
      </c>
      <c r="D18" s="119">
        <v>2.1218812905077818E-2</v>
      </c>
      <c r="E18" s="4">
        <v>0.36439509336254289</v>
      </c>
      <c r="F18" s="179">
        <v>0.20830588776441894</v>
      </c>
    </row>
    <row r="19" spans="1:6" x14ac:dyDescent="0.25">
      <c r="A19" s="9" t="s">
        <v>4</v>
      </c>
      <c r="B19" s="119"/>
      <c r="C19" s="44">
        <v>6.7371475608382303E-2</v>
      </c>
      <c r="D19" s="119">
        <v>9.6492786394208885E-3</v>
      </c>
      <c r="E19" s="4">
        <v>0.15963197774066815</v>
      </c>
      <c r="F19" s="179">
        <v>7.8884383940559424E-2</v>
      </c>
    </row>
    <row r="20" spans="1:6" x14ac:dyDescent="0.25">
      <c r="A20" s="9" t="s">
        <v>5</v>
      </c>
      <c r="B20" s="119"/>
      <c r="C20" s="44">
        <v>3.5544894797635444E-2</v>
      </c>
      <c r="D20" s="119">
        <v>1.8736198383276999E-2</v>
      </c>
      <c r="E20" s="4">
        <v>5.8139790756411472E-2</v>
      </c>
      <c r="F20" s="179">
        <v>3.7473659165253408E-2</v>
      </c>
    </row>
    <row r="21" spans="1:6" x14ac:dyDescent="0.25">
      <c r="A21" s="9" t="s">
        <v>6</v>
      </c>
      <c r="B21" s="119"/>
      <c r="C21" s="44">
        <v>1.8138922515975982E-2</v>
      </c>
      <c r="D21" s="119">
        <v>0.13878641067964248</v>
      </c>
      <c r="E21" s="4">
        <v>2.3326576967557255E-2</v>
      </c>
      <c r="F21" s="179">
        <v>6.0084121026061366E-2</v>
      </c>
    </row>
    <row r="22" spans="1:6" x14ac:dyDescent="0.25">
      <c r="A22" s="9" t="s">
        <v>7</v>
      </c>
      <c r="B22" s="119"/>
      <c r="C22" s="44">
        <v>5.1611796696645444E-3</v>
      </c>
      <c r="D22" s="119">
        <v>0.22801653193974991</v>
      </c>
      <c r="E22" s="4">
        <v>1.7918224339053861E-2</v>
      </c>
      <c r="F22" s="179">
        <v>8.3698931294667295E-2</v>
      </c>
    </row>
    <row r="23" spans="1:6" x14ac:dyDescent="0.25">
      <c r="A23" s="9" t="s">
        <v>8</v>
      </c>
      <c r="B23" s="119"/>
      <c r="C23" s="44">
        <v>1.6568394164595001E-4</v>
      </c>
      <c r="D23" s="119">
        <v>0.27448667103534052</v>
      </c>
      <c r="E23" s="4">
        <v>4.0562644713775468E-3</v>
      </c>
      <c r="F23" s="179">
        <v>9.2903198717027666E-2</v>
      </c>
    </row>
    <row r="24" spans="1:6" x14ac:dyDescent="0.25">
      <c r="A24" s="9" t="s">
        <v>9</v>
      </c>
      <c r="B24" s="119"/>
      <c r="C24" s="48"/>
      <c r="D24" s="119">
        <v>0.13096821025163796</v>
      </c>
      <c r="E24" s="6"/>
      <c r="F24" s="179">
        <v>4.3656221358806431E-2</v>
      </c>
    </row>
    <row r="25" spans="1:6" x14ac:dyDescent="0.25">
      <c r="A25" s="9" t="s">
        <v>10</v>
      </c>
      <c r="B25" s="119"/>
      <c r="C25" s="48"/>
      <c r="D25" s="119">
        <v>8.8249404993699918E-2</v>
      </c>
      <c r="E25" s="6"/>
      <c r="F25" s="179">
        <v>2.9416570263773142E-2</v>
      </c>
    </row>
    <row r="26" spans="1:6" x14ac:dyDescent="0.25">
      <c r="A26" s="9" t="s">
        <v>11</v>
      </c>
      <c r="B26" s="119"/>
      <c r="C26" s="48"/>
      <c r="D26" s="119">
        <v>8.328417595009828E-2</v>
      </c>
      <c r="E26" s="6"/>
      <c r="F26" s="179">
        <v>2.7761488180814489E-2</v>
      </c>
    </row>
    <row r="27" spans="1:6" x14ac:dyDescent="0.25">
      <c r="A27" s="28" t="s">
        <v>159</v>
      </c>
      <c r="B27" s="120"/>
      <c r="C27" s="45">
        <v>1</v>
      </c>
      <c r="D27" s="120">
        <v>1</v>
      </c>
      <c r="E27" s="5">
        <v>1</v>
      </c>
      <c r="F27" s="180">
        <v>1</v>
      </c>
    </row>
    <row r="28" spans="1:6" s="14" customFormat="1" x14ac:dyDescent="0.25">
      <c r="A28" s="12" t="s">
        <v>160</v>
      </c>
      <c r="B28" s="36"/>
      <c r="C28" s="46">
        <v>499.98788159111706</v>
      </c>
      <c r="D28" s="36">
        <v>499.99470588235283</v>
      </c>
      <c r="E28" s="13">
        <v>499.99633251833671</v>
      </c>
      <c r="F28" s="182">
        <v>1499.9789199918027</v>
      </c>
    </row>
    <row r="29" spans="1:6" x14ac:dyDescent="0.25">
      <c r="A29" s="16" t="s">
        <v>161</v>
      </c>
      <c r="B29" s="121"/>
      <c r="C29" s="47">
        <v>1081</v>
      </c>
      <c r="D29" s="121">
        <v>425</v>
      </c>
      <c r="E29" s="15">
        <v>409</v>
      </c>
      <c r="F29" s="183">
        <v>1915</v>
      </c>
    </row>
    <row r="30" spans="1:6" x14ac:dyDescent="0.25">
      <c r="A30"/>
    </row>
    <row r="31" spans="1:6" x14ac:dyDescent="0.25">
      <c r="A31" s="39" t="s">
        <v>274</v>
      </c>
      <c r="B31" s="39" t="s">
        <v>321</v>
      </c>
    </row>
    <row r="32" spans="1:6" x14ac:dyDescent="0.25">
      <c r="A32" s="39" t="s">
        <v>275</v>
      </c>
      <c r="B32" s="39" t="s">
        <v>322</v>
      </c>
    </row>
    <row r="34" spans="1:6" x14ac:dyDescent="0.25">
      <c r="A34" s="11" t="s">
        <v>251</v>
      </c>
      <c r="D34" s="122"/>
      <c r="E34" s="1"/>
    </row>
    <row r="36" spans="1:6" x14ac:dyDescent="0.25">
      <c r="B36" s="133" t="s">
        <v>312</v>
      </c>
      <c r="C36" s="133" t="s">
        <v>311</v>
      </c>
      <c r="D36" s="133" t="s">
        <v>313</v>
      </c>
      <c r="E36" s="133" t="s">
        <v>310</v>
      </c>
      <c r="F36" s="133" t="s">
        <v>159</v>
      </c>
    </row>
    <row r="37" spans="1:6" x14ac:dyDescent="0.25">
      <c r="A37" s="8" t="s">
        <v>12</v>
      </c>
      <c r="B37" s="118"/>
      <c r="C37" s="43">
        <v>0.3018644855222215</v>
      </c>
      <c r="D37" s="118">
        <v>2.2014350740184301E-3</v>
      </c>
      <c r="E37" s="3">
        <v>7.7483453423863757E-2</v>
      </c>
      <c r="F37" s="178">
        <v>0.12718227604827284</v>
      </c>
    </row>
    <row r="38" spans="1:6" x14ac:dyDescent="0.25">
      <c r="A38" s="9" t="s">
        <v>13</v>
      </c>
      <c r="B38" s="123"/>
      <c r="C38" s="44">
        <v>0.11939623328520993</v>
      </c>
      <c r="D38" s="123"/>
      <c r="E38" s="4">
        <v>0.13534329102658463</v>
      </c>
      <c r="F38" s="179">
        <v>8.491307257516717E-2</v>
      </c>
    </row>
    <row r="39" spans="1:6" x14ac:dyDescent="0.25">
      <c r="A39" s="9" t="s">
        <v>14</v>
      </c>
      <c r="B39" s="119"/>
      <c r="C39" s="44">
        <v>0.15187861167402933</v>
      </c>
      <c r="D39" s="119">
        <v>7.166664117620067E-3</v>
      </c>
      <c r="E39" s="4">
        <v>0.19929363785064427</v>
      </c>
      <c r="F39" s="179">
        <v>0.11944624358326557</v>
      </c>
    </row>
    <row r="40" spans="1:6" x14ac:dyDescent="0.25">
      <c r="A40" s="9" t="s">
        <v>15</v>
      </c>
      <c r="B40" s="119"/>
      <c r="C40" s="44">
        <v>0.18310878580035866</v>
      </c>
      <c r="D40" s="119">
        <v>1.3770969339675358E-2</v>
      </c>
      <c r="E40" s="4">
        <v>0.22769971417883242</v>
      </c>
      <c r="F40" s="179">
        <v>0.14152639404012382</v>
      </c>
    </row>
    <row r="41" spans="1:6" x14ac:dyDescent="0.25">
      <c r="A41" s="9" t="s">
        <v>16</v>
      </c>
      <c r="B41" s="119"/>
      <c r="C41" s="44">
        <v>6.2163671311922568E-2</v>
      </c>
      <c r="D41" s="119">
        <v>2.2014350740184301E-3</v>
      </c>
      <c r="E41" s="4">
        <v>0.14173820345870514</v>
      </c>
      <c r="F41" s="179">
        <v>6.8701212228489669E-2</v>
      </c>
    </row>
    <row r="42" spans="1:6" x14ac:dyDescent="0.25">
      <c r="A42" s="9" t="s">
        <v>17</v>
      </c>
      <c r="B42" s="119"/>
      <c r="C42" s="44">
        <v>3.9254050375689027E-2</v>
      </c>
      <c r="D42" s="119">
        <v>4.965229043601636E-3</v>
      </c>
      <c r="E42" s="4">
        <v>5.9175250674210311E-2</v>
      </c>
      <c r="F42" s="179">
        <v>3.4464848372500183E-2</v>
      </c>
    </row>
    <row r="43" spans="1:6" x14ac:dyDescent="0.25">
      <c r="A43" s="9" t="s">
        <v>18</v>
      </c>
      <c r="B43" s="119"/>
      <c r="C43" s="44">
        <v>3.8798627681818E-2</v>
      </c>
      <c r="D43" s="119">
        <v>1.1850713713439315E-2</v>
      </c>
      <c r="E43" s="4">
        <v>3.0087017753186451E-2</v>
      </c>
      <c r="F43" s="179">
        <v>2.6912069080377143E-2</v>
      </c>
    </row>
    <row r="44" spans="1:6" x14ac:dyDescent="0.25">
      <c r="A44" s="9" t="s">
        <v>19</v>
      </c>
      <c r="B44" s="119"/>
      <c r="C44" s="44">
        <v>1.938113578700984E-2</v>
      </c>
      <c r="D44" s="119">
        <v>3.634767897542443E-2</v>
      </c>
      <c r="E44" s="4">
        <v>9.4646170998809315E-3</v>
      </c>
      <c r="F44" s="179">
        <v>2.1731141343379116E-2</v>
      </c>
    </row>
    <row r="45" spans="1:6" x14ac:dyDescent="0.25">
      <c r="A45" s="9" t="s">
        <v>20</v>
      </c>
      <c r="B45" s="119"/>
      <c r="C45" s="44">
        <v>1.1163267786878839E-2</v>
      </c>
      <c r="D45" s="119">
        <v>0.2557916495586422</v>
      </c>
      <c r="E45" s="4">
        <v>4.0562644713775416E-3</v>
      </c>
      <c r="F45" s="179">
        <v>9.0337327247761723E-2</v>
      </c>
    </row>
    <row r="46" spans="1:6" x14ac:dyDescent="0.25">
      <c r="A46" s="9" t="s">
        <v>21</v>
      </c>
      <c r="B46" s="119"/>
      <c r="C46" s="44">
        <v>2.1747058069307508E-3</v>
      </c>
      <c r="D46" s="119">
        <v>0.20380074612554708</v>
      </c>
      <c r="E46" s="6"/>
      <c r="F46" s="179">
        <v>6.8658711995566196E-2</v>
      </c>
    </row>
    <row r="47" spans="1:6" x14ac:dyDescent="0.25">
      <c r="A47" s="9" t="s">
        <v>22</v>
      </c>
      <c r="B47" s="119"/>
      <c r="C47" s="44">
        <v>3.011173813833415E-3</v>
      </c>
      <c r="D47" s="119">
        <v>0.28709174567730733</v>
      </c>
      <c r="E47" s="6"/>
      <c r="F47" s="179">
        <v>9.670129454769251E-2</v>
      </c>
    </row>
    <row r="48" spans="1:6" x14ac:dyDescent="0.25">
      <c r="A48" s="9" t="s">
        <v>23</v>
      </c>
      <c r="B48" s="119"/>
      <c r="C48" s="44">
        <v>5.7506481655707088E-3</v>
      </c>
      <c r="D48" s="119">
        <v>0.11996103488154572</v>
      </c>
      <c r="E48" s="4">
        <v>4.0562644713775416E-3</v>
      </c>
      <c r="F48" s="179">
        <v>4.3256110630400135E-2</v>
      </c>
    </row>
    <row r="49" spans="1:14" x14ac:dyDescent="0.25">
      <c r="A49" s="9" t="s">
        <v>24</v>
      </c>
      <c r="B49" s="119"/>
      <c r="C49" s="44">
        <v>6.2054602988527538E-2</v>
      </c>
      <c r="D49" s="119">
        <v>5.4850698419159703E-2</v>
      </c>
      <c r="E49" s="4">
        <v>0.11160228559133691</v>
      </c>
      <c r="F49" s="179">
        <v>7.6169298307003822E-2</v>
      </c>
    </row>
    <row r="50" spans="1:14" x14ac:dyDescent="0.25">
      <c r="A50" s="28" t="s">
        <v>159</v>
      </c>
      <c r="B50" s="120"/>
      <c r="C50" s="45">
        <v>1</v>
      </c>
      <c r="D50" s="120">
        <v>1</v>
      </c>
      <c r="E50" s="5">
        <v>1</v>
      </c>
      <c r="F50" s="180">
        <v>1</v>
      </c>
    </row>
    <row r="51" spans="1:14" s="14" customFormat="1" x14ac:dyDescent="0.25">
      <c r="A51" s="12" t="s">
        <v>160</v>
      </c>
      <c r="B51" s="36"/>
      <c r="C51" s="46">
        <v>499.98788159111945</v>
      </c>
      <c r="D51" s="36">
        <v>499.99470588235306</v>
      </c>
      <c r="E51" s="13">
        <v>499.99633251833734</v>
      </c>
      <c r="F51" s="182">
        <v>1499.9789199918027</v>
      </c>
    </row>
    <row r="52" spans="1:14" x14ac:dyDescent="0.25">
      <c r="A52" s="16" t="s">
        <v>161</v>
      </c>
      <c r="B52" s="121"/>
      <c r="C52" s="47">
        <v>1081</v>
      </c>
      <c r="D52" s="121">
        <v>425</v>
      </c>
      <c r="E52" s="15">
        <v>409</v>
      </c>
      <c r="F52" s="183">
        <v>1915</v>
      </c>
    </row>
    <row r="53" spans="1:14" x14ac:dyDescent="0.25">
      <c r="A53"/>
    </row>
    <row r="54" spans="1:14" x14ac:dyDescent="0.25">
      <c r="A54" s="39" t="s">
        <v>274</v>
      </c>
      <c r="B54" s="39" t="s">
        <v>321</v>
      </c>
      <c r="C54" s="39"/>
    </row>
    <row r="55" spans="1:14" x14ac:dyDescent="0.25">
      <c r="A55" s="39" t="s">
        <v>275</v>
      </c>
      <c r="B55" s="39" t="s">
        <v>681</v>
      </c>
      <c r="D55" s="39"/>
    </row>
    <row r="56" spans="1:14" x14ac:dyDescent="0.25">
      <c r="A56" s="39"/>
    </row>
    <row r="57" spans="1:14" x14ac:dyDescent="0.25">
      <c r="A57" s="40" t="s">
        <v>314</v>
      </c>
      <c r="B57" s="122"/>
      <c r="C57" s="49"/>
      <c r="D57" s="122"/>
      <c r="E57" s="49"/>
      <c r="F57" s="49"/>
      <c r="G57" s="49"/>
      <c r="H57" s="49"/>
      <c r="I57" s="49"/>
      <c r="J57" s="49"/>
      <c r="K57" s="49"/>
      <c r="L57" s="49"/>
      <c r="M57" s="49"/>
      <c r="N57" s="49"/>
    </row>
    <row r="58" spans="1:14" x14ac:dyDescent="0.25">
      <c r="A58"/>
    </row>
    <row r="59" spans="1:14" x14ac:dyDescent="0.25">
      <c r="A59"/>
      <c r="B59" s="133" t="s">
        <v>312</v>
      </c>
      <c r="C59" s="133" t="s">
        <v>311</v>
      </c>
      <c r="D59" s="133" t="s">
        <v>313</v>
      </c>
      <c r="E59" s="133" t="s">
        <v>310</v>
      </c>
      <c r="F59" s="181" t="s">
        <v>159</v>
      </c>
    </row>
    <row r="60" spans="1:14" x14ac:dyDescent="0.25">
      <c r="A60" s="51" t="s">
        <v>315</v>
      </c>
      <c r="B60" s="118"/>
      <c r="C60" s="43">
        <v>0.85059526882150049</v>
      </c>
      <c r="D60" s="118">
        <v>7.8785304785580088E-2</v>
      </c>
      <c r="E60" s="43"/>
      <c r="F60" s="178">
        <v>0.4646876532296963</v>
      </c>
    </row>
    <row r="61" spans="1:14" x14ac:dyDescent="0.25">
      <c r="A61" s="34" t="s">
        <v>316</v>
      </c>
      <c r="B61" s="119"/>
      <c r="C61" s="44">
        <v>8.3230509379598821E-4</v>
      </c>
      <c r="D61" s="119">
        <v>9.6492786394208902E-3</v>
      </c>
      <c r="E61" s="44"/>
      <c r="F61" s="179">
        <v>5.2408219519299477E-3</v>
      </c>
    </row>
    <row r="62" spans="1:14" x14ac:dyDescent="0.25">
      <c r="A62" s="34" t="s">
        <v>317</v>
      </c>
      <c r="B62" s="119"/>
      <c r="C62" s="44">
        <v>2.2533571118930146E-2</v>
      </c>
      <c r="D62" s="119">
        <v>0.54007160075812566</v>
      </c>
      <c r="E62" s="44"/>
      <c r="F62" s="179">
        <v>0.28130435188439729</v>
      </c>
    </row>
    <row r="63" spans="1:14" x14ac:dyDescent="0.25">
      <c r="A63" s="34" t="s">
        <v>318</v>
      </c>
      <c r="B63" s="119"/>
      <c r="C63" s="44">
        <v>6.5853955017226559E-2</v>
      </c>
      <c r="D63" s="119">
        <v>0.2149039225121207</v>
      </c>
      <c r="E63" s="44"/>
      <c r="F63" s="179">
        <v>0.14037944735372312</v>
      </c>
    </row>
    <row r="64" spans="1:14" x14ac:dyDescent="0.25">
      <c r="A64" s="34" t="s">
        <v>319</v>
      </c>
      <c r="B64" s="119"/>
      <c r="C64" s="44">
        <v>1.065761260818724E-2</v>
      </c>
      <c r="D64" s="119">
        <v>4.6840495958192516E-3</v>
      </c>
      <c r="E64" s="44"/>
      <c r="F64" s="179">
        <v>7.670810718981463E-3</v>
      </c>
    </row>
    <row r="65" spans="1:6" x14ac:dyDescent="0.25">
      <c r="A65" s="34" t="s">
        <v>320</v>
      </c>
      <c r="B65" s="119"/>
      <c r="C65" s="44">
        <v>5.0093721050408749E-4</v>
      </c>
      <c r="D65" s="119">
        <v>2.4826145218008197E-3</v>
      </c>
      <c r="E65" s="44"/>
      <c r="F65" s="179">
        <v>1.4917826280417487E-3</v>
      </c>
    </row>
    <row r="66" spans="1:6" x14ac:dyDescent="0.25">
      <c r="A66" s="34" t="s">
        <v>25</v>
      </c>
      <c r="B66" s="119"/>
      <c r="C66" s="44">
        <v>4.9026350129855428E-2</v>
      </c>
      <c r="D66" s="119">
        <v>0.14942322918713258</v>
      </c>
      <c r="E66" s="44"/>
      <c r="F66" s="179">
        <v>9.9225132233230026E-2</v>
      </c>
    </row>
    <row r="67" spans="1:6" x14ac:dyDescent="0.25">
      <c r="A67" s="53" t="s">
        <v>159</v>
      </c>
      <c r="B67" s="120"/>
      <c r="C67" s="45">
        <v>1</v>
      </c>
      <c r="D67" s="120">
        <v>1</v>
      </c>
      <c r="E67" s="45"/>
      <c r="F67" s="180">
        <v>1</v>
      </c>
    </row>
    <row r="68" spans="1:6" s="14" customFormat="1" x14ac:dyDescent="0.25">
      <c r="A68" s="35" t="s">
        <v>160</v>
      </c>
      <c r="B68" s="36"/>
      <c r="C68" s="46">
        <v>499.98788159111621</v>
      </c>
      <c r="D68" s="36">
        <v>499.99470588235272</v>
      </c>
      <c r="E68" s="46"/>
      <c r="F68" s="182">
        <v>999.98258747346961</v>
      </c>
    </row>
    <row r="69" spans="1:6" x14ac:dyDescent="0.25">
      <c r="A69" s="56" t="s">
        <v>161</v>
      </c>
      <c r="B69" s="121"/>
      <c r="C69" s="47">
        <v>1081</v>
      </c>
      <c r="D69" s="121">
        <v>425</v>
      </c>
      <c r="E69" s="47"/>
      <c r="F69" s="183">
        <v>1506</v>
      </c>
    </row>
    <row r="70" spans="1:6" x14ac:dyDescent="0.25">
      <c r="A70"/>
    </row>
    <row r="71" spans="1:6" x14ac:dyDescent="0.25">
      <c r="A71" s="39" t="s">
        <v>274</v>
      </c>
      <c r="B71" s="39" t="s">
        <v>321</v>
      </c>
    </row>
    <row r="72" spans="1:6" x14ac:dyDescent="0.25">
      <c r="A72" s="39" t="s">
        <v>275</v>
      </c>
      <c r="B72" s="39" t="s">
        <v>322</v>
      </c>
    </row>
    <row r="74" spans="1:6" x14ac:dyDescent="0.25">
      <c r="A74" s="11" t="s">
        <v>196</v>
      </c>
      <c r="B74" s="122"/>
      <c r="D74" s="122"/>
      <c r="E74" s="1"/>
    </row>
    <row r="76" spans="1:6" x14ac:dyDescent="0.25">
      <c r="B76" s="133" t="s">
        <v>312</v>
      </c>
      <c r="C76" s="133" t="s">
        <v>311</v>
      </c>
      <c r="D76" s="133" t="s">
        <v>313</v>
      </c>
      <c r="E76" s="133" t="s">
        <v>310</v>
      </c>
      <c r="F76" s="181" t="s">
        <v>159</v>
      </c>
    </row>
    <row r="77" spans="1:6" x14ac:dyDescent="0.25">
      <c r="A77" s="8" t="s">
        <v>26</v>
      </c>
      <c r="B77" s="118"/>
      <c r="C77" s="43">
        <v>1.5419430147150658E-3</v>
      </c>
      <c r="D77" s="118">
        <v>3.1430450440063484E-2</v>
      </c>
      <c r="E77" s="3"/>
      <c r="F77" s="179">
        <v>1.0990828887835981E-2</v>
      </c>
    </row>
    <row r="78" spans="1:6" x14ac:dyDescent="0.25">
      <c r="A78" s="9" t="s">
        <v>27</v>
      </c>
      <c r="B78" s="119"/>
      <c r="C78" s="44">
        <v>1.4679541724323024E-2</v>
      </c>
      <c r="D78" s="119">
        <v>0.14052148787457749</v>
      </c>
      <c r="E78" s="4">
        <v>1.6907214478345815E-2</v>
      </c>
      <c r="F78" s="179">
        <v>5.7369565035098137E-2</v>
      </c>
    </row>
    <row r="79" spans="1:6" x14ac:dyDescent="0.25">
      <c r="A79" s="9" t="s">
        <v>28</v>
      </c>
      <c r="B79" s="119"/>
      <c r="C79" s="44">
        <v>2.4969152813879491E-3</v>
      </c>
      <c r="D79" s="119">
        <v>5.2086904449576525E-2</v>
      </c>
      <c r="E79" s="4">
        <v>9.8056953962987539E-3</v>
      </c>
      <c r="F79" s="179">
        <v>2.1463245355980706E-2</v>
      </c>
    </row>
    <row r="80" spans="1:6" x14ac:dyDescent="0.25">
      <c r="A80" s="9" t="s">
        <v>29</v>
      </c>
      <c r="B80" s="119"/>
      <c r="C80" s="44">
        <v>1.2478748328590392E-2</v>
      </c>
      <c r="D80" s="119">
        <v>0.10220555276467631</v>
      </c>
      <c r="E80" s="4">
        <v>1.657836121047343E-2</v>
      </c>
      <c r="F80" s="179">
        <v>4.3754333587966369E-2</v>
      </c>
    </row>
    <row r="81" spans="1:6" x14ac:dyDescent="0.25">
      <c r="A81" s="9" t="s">
        <v>30</v>
      </c>
      <c r="B81" s="119"/>
      <c r="C81" s="44">
        <v>2.4752681332332039E-2</v>
      </c>
      <c r="D81" s="119">
        <v>0.11157365195631483</v>
      </c>
      <c r="E81" s="4">
        <v>5.6154446120631703E-2</v>
      </c>
      <c r="F81" s="179">
        <v>6.4160430409655439E-2</v>
      </c>
    </row>
    <row r="82" spans="1:6" x14ac:dyDescent="0.25">
      <c r="A82" s="9" t="s">
        <v>31</v>
      </c>
      <c r="B82" s="119"/>
      <c r="C82" s="44">
        <v>5.8288831792222905E-2</v>
      </c>
      <c r="D82" s="119">
        <v>8.1267919307380906E-2</v>
      </c>
      <c r="E82" s="4">
        <v>0.10893478436272157</v>
      </c>
      <c r="F82" s="179">
        <v>8.2830651783889181E-2</v>
      </c>
    </row>
    <row r="83" spans="1:6" x14ac:dyDescent="0.25">
      <c r="A83" s="9" t="s">
        <v>32</v>
      </c>
      <c r="B83" s="119"/>
      <c r="C83" s="44">
        <v>0.16904563274336518</v>
      </c>
      <c r="D83" s="119">
        <v>0.1179447782388284</v>
      </c>
      <c r="E83" s="4">
        <v>0.17895119035102944</v>
      </c>
      <c r="F83" s="179">
        <v>0.15531383027039197</v>
      </c>
    </row>
    <row r="84" spans="1:6" x14ac:dyDescent="0.25">
      <c r="A84" s="9" t="s">
        <v>33</v>
      </c>
      <c r="B84" s="119"/>
      <c r="C84" s="44">
        <v>8.1668584381971096E-2</v>
      </c>
      <c r="D84" s="119">
        <v>3.0305732648933926E-2</v>
      </c>
      <c r="E84" s="4">
        <v>0.14073941862654257</v>
      </c>
      <c r="F84" s="179">
        <v>8.4237984847656544E-2</v>
      </c>
    </row>
    <row r="85" spans="1:6" x14ac:dyDescent="0.25">
      <c r="A85" s="9" t="s">
        <v>34</v>
      </c>
      <c r="B85" s="119"/>
      <c r="C85" s="44">
        <v>0.16922019756630535</v>
      </c>
      <c r="D85" s="119">
        <v>2.342024797909625E-2</v>
      </c>
      <c r="E85" s="4">
        <v>0.21381330425406531</v>
      </c>
      <c r="F85" s="179">
        <v>0.13548451472596554</v>
      </c>
    </row>
    <row r="86" spans="1:6" x14ac:dyDescent="0.25">
      <c r="A86" s="9" t="s">
        <v>35</v>
      </c>
      <c r="B86" s="119"/>
      <c r="C86" s="44">
        <v>0.1867091505825581</v>
      </c>
      <c r="D86" s="119">
        <v>3.5552141140317954E-2</v>
      </c>
      <c r="E86" s="4">
        <v>0.15393144692992863</v>
      </c>
      <c r="F86" s="179">
        <v>0.12539733155158231</v>
      </c>
    </row>
    <row r="87" spans="1:6" x14ac:dyDescent="0.25">
      <c r="A87" s="9" t="s">
        <v>36</v>
      </c>
      <c r="B87" s="119"/>
      <c r="C87" s="44">
        <v>0.17980065751824884</v>
      </c>
      <c r="D87" s="119">
        <v>1.901737783105939E-2</v>
      </c>
      <c r="E87" s="4">
        <v>4.3303496113663437E-2</v>
      </c>
      <c r="F87" s="179">
        <v>8.0706685757456126E-2</v>
      </c>
    </row>
    <row r="88" spans="1:6" x14ac:dyDescent="0.25">
      <c r="A88" s="58" t="s">
        <v>323</v>
      </c>
      <c r="B88" s="119"/>
      <c r="C88" s="44">
        <v>1.5098885837936131E-2</v>
      </c>
      <c r="D88" s="119">
        <v>2.4826145218008197E-3</v>
      </c>
      <c r="E88" s="119"/>
      <c r="F88" s="179">
        <v>5.8604517336756212E-3</v>
      </c>
    </row>
    <row r="89" spans="1:6" x14ac:dyDescent="0.25">
      <c r="A89" s="58" t="s">
        <v>324</v>
      </c>
      <c r="B89" s="124"/>
      <c r="C89" s="44">
        <v>2.5102366033293317E-3</v>
      </c>
      <c r="D89" s="119"/>
      <c r="E89" s="119"/>
      <c r="F89" s="119">
        <v>8.3673701334280814E-4</v>
      </c>
    </row>
    <row r="90" spans="1:6" x14ac:dyDescent="0.25">
      <c r="A90" s="176" t="s">
        <v>611</v>
      </c>
      <c r="B90" s="124"/>
      <c r="C90" s="175">
        <v>8.1707993292714415E-2</v>
      </c>
      <c r="D90" s="119">
        <v>0.25219114084737371</v>
      </c>
      <c r="E90" s="174">
        <v>6.088064215629943E-2</v>
      </c>
      <c r="F90" s="174">
        <v>0.13159340903950317</v>
      </c>
    </row>
    <row r="91" spans="1:6" x14ac:dyDescent="0.25">
      <c r="A91" s="28" t="s">
        <v>159</v>
      </c>
      <c r="B91" s="120"/>
      <c r="C91" s="45">
        <v>1</v>
      </c>
      <c r="D91" s="120">
        <v>1</v>
      </c>
      <c r="E91" s="5">
        <v>1</v>
      </c>
      <c r="F91" s="180">
        <v>1</v>
      </c>
    </row>
    <row r="92" spans="1:6" s="14" customFormat="1" x14ac:dyDescent="0.25">
      <c r="A92" s="12" t="s">
        <v>160</v>
      </c>
      <c r="B92" s="36"/>
      <c r="C92" s="46">
        <v>499.98788159111922</v>
      </c>
      <c r="D92" s="36">
        <v>499.99470588235278</v>
      </c>
      <c r="E92" s="13">
        <v>499.99633251833723</v>
      </c>
      <c r="F92" s="182">
        <v>1499.9789199918027</v>
      </c>
    </row>
    <row r="93" spans="1:6" x14ac:dyDescent="0.25">
      <c r="A93" s="16" t="s">
        <v>161</v>
      </c>
      <c r="B93" s="121"/>
      <c r="C93" s="47">
        <v>1081</v>
      </c>
      <c r="D93" s="121">
        <v>425</v>
      </c>
      <c r="E93" s="15">
        <v>409</v>
      </c>
      <c r="F93" s="183">
        <v>1915</v>
      </c>
    </row>
    <row r="94" spans="1:6" x14ac:dyDescent="0.25">
      <c r="A94"/>
    </row>
    <row r="95" spans="1:6" x14ac:dyDescent="0.25">
      <c r="A95" s="39" t="s">
        <v>274</v>
      </c>
      <c r="B95" s="39" t="s">
        <v>321</v>
      </c>
    </row>
    <row r="96" spans="1:6" x14ac:dyDescent="0.25">
      <c r="A96" s="39" t="s">
        <v>275</v>
      </c>
      <c r="B96" s="39" t="s">
        <v>689</v>
      </c>
    </row>
    <row r="98" spans="1:6" x14ac:dyDescent="0.25">
      <c r="A98" s="11" t="s">
        <v>197</v>
      </c>
      <c r="B98" s="122"/>
      <c r="D98" s="122"/>
    </row>
    <row r="100" spans="1:6" x14ac:dyDescent="0.25">
      <c r="B100" s="133" t="s">
        <v>312</v>
      </c>
      <c r="C100" s="133" t="s">
        <v>311</v>
      </c>
      <c r="D100" s="133" t="s">
        <v>313</v>
      </c>
      <c r="E100" s="133" t="s">
        <v>310</v>
      </c>
      <c r="F100" s="181" t="s">
        <v>159</v>
      </c>
    </row>
    <row r="101" spans="1:6" x14ac:dyDescent="0.25">
      <c r="A101" s="8" t="s">
        <v>37</v>
      </c>
      <c r="B101" s="118"/>
      <c r="C101" s="43">
        <v>0.52987223187092869</v>
      </c>
      <c r="D101" s="118">
        <v>2.2014350740184301E-3</v>
      </c>
      <c r="E101" s="3">
        <v>0.46827482842172413</v>
      </c>
      <c r="F101" s="178">
        <v>0.33344875102225285</v>
      </c>
    </row>
    <row r="102" spans="1:6" x14ac:dyDescent="0.25">
      <c r="A102" s="9" t="s">
        <v>38</v>
      </c>
      <c r="B102" s="119"/>
      <c r="C102" s="44">
        <v>1.5625910637242044E-2</v>
      </c>
      <c r="D102" s="119">
        <v>4.6840495958192473E-3</v>
      </c>
      <c r="E102" s="4">
        <v>6.5619063220512697E-2</v>
      </c>
      <c r="F102" s="179">
        <v>2.86431071386168E-2</v>
      </c>
    </row>
    <row r="103" spans="1:6" x14ac:dyDescent="0.25">
      <c r="A103" s="9" t="s">
        <v>39</v>
      </c>
      <c r="B103" s="119"/>
      <c r="C103" s="44">
        <v>0.13861335029581609</v>
      </c>
      <c r="D103" s="119">
        <v>2.2014350740184301E-3</v>
      </c>
      <c r="E103" s="4">
        <v>0.15393144692992883</v>
      </c>
      <c r="F103" s="179">
        <v>9.8248620841962855E-2</v>
      </c>
    </row>
    <row r="104" spans="1:6" x14ac:dyDescent="0.25">
      <c r="A104" s="9" t="s">
        <v>40</v>
      </c>
      <c r="B104" s="119"/>
      <c r="C104" s="44">
        <v>0.30114929705049454</v>
      </c>
      <c r="D104" s="119">
        <v>0.78940294661943478</v>
      </c>
      <c r="E104" s="4">
        <v>0.29424421206023516</v>
      </c>
      <c r="F104" s="179">
        <v>0.46159936707058496</v>
      </c>
    </row>
    <row r="105" spans="1:6" x14ac:dyDescent="0.25">
      <c r="A105" s="9" t="s">
        <v>41</v>
      </c>
      <c r="B105" s="119"/>
      <c r="C105" s="44">
        <v>2.17498333447119E-3</v>
      </c>
      <c r="D105" s="119">
        <v>4.2718805257938003E-2</v>
      </c>
      <c r="E105" s="4">
        <v>1.3520881571258492E-3</v>
      </c>
      <c r="F105" s="179">
        <v>1.5415337237150762E-2</v>
      </c>
    </row>
    <row r="106" spans="1:6" x14ac:dyDescent="0.25">
      <c r="A106" s="9" t="s">
        <v>42</v>
      </c>
      <c r="B106" s="119"/>
      <c r="C106" s="44">
        <v>2.0092993928252415E-3</v>
      </c>
      <c r="D106" s="119">
        <v>4.4028701480368602E-3</v>
      </c>
      <c r="E106" s="4">
        <v>1.5226273053347606E-2</v>
      </c>
      <c r="F106" s="179">
        <v>7.2128465620454026E-3</v>
      </c>
    </row>
    <row r="107" spans="1:6" x14ac:dyDescent="0.25">
      <c r="A107" s="9" t="s">
        <v>43</v>
      </c>
      <c r="B107" s="119"/>
      <c r="C107" s="6"/>
      <c r="D107" s="119"/>
      <c r="E107" s="6"/>
      <c r="F107" s="179"/>
    </row>
    <row r="108" spans="1:6" x14ac:dyDescent="0.25">
      <c r="A108" s="9" t="s">
        <v>44</v>
      </c>
      <c r="B108" s="119"/>
      <c r="C108" s="44">
        <v>6.5418791833807451E-3</v>
      </c>
      <c r="D108" s="119">
        <v>2.3982606874661007E-2</v>
      </c>
      <c r="E108" s="6"/>
      <c r="F108" s="179">
        <v>1.0174834180466476E-2</v>
      </c>
    </row>
    <row r="109" spans="1:6" x14ac:dyDescent="0.25">
      <c r="A109" s="9" t="s">
        <v>45</v>
      </c>
      <c r="B109" s="119"/>
      <c r="C109" s="6"/>
      <c r="D109" s="119"/>
      <c r="E109" s="6"/>
      <c r="F109" s="179"/>
    </row>
    <row r="110" spans="1:6" x14ac:dyDescent="0.25">
      <c r="A110" s="9" t="s">
        <v>46</v>
      </c>
      <c r="B110" s="123"/>
      <c r="C110" s="6"/>
      <c r="D110" s="123"/>
      <c r="E110" s="6"/>
      <c r="F110" s="179"/>
    </row>
    <row r="111" spans="1:6" x14ac:dyDescent="0.25">
      <c r="A111" s="9" t="s">
        <v>47</v>
      </c>
      <c r="B111" s="119"/>
      <c r="C111" s="44">
        <v>5.0093721050408304E-4</v>
      </c>
      <c r="D111" s="119">
        <v>9.3680991916384963E-3</v>
      </c>
      <c r="E111" s="6"/>
      <c r="F111" s="179">
        <v>3.2896879208922864E-3</v>
      </c>
    </row>
    <row r="112" spans="1:6" x14ac:dyDescent="0.25">
      <c r="A112" s="9" t="s">
        <v>48</v>
      </c>
      <c r="B112" s="123"/>
      <c r="C112" s="48"/>
      <c r="D112" s="119">
        <v>7.1666641176200661E-3</v>
      </c>
      <c r="E112" s="6"/>
      <c r="F112" s="179">
        <v>2.3888963170673313E-3</v>
      </c>
    </row>
    <row r="113" spans="1:6" x14ac:dyDescent="0.25">
      <c r="A113" s="9" t="s">
        <v>25</v>
      </c>
      <c r="B113" s="119"/>
      <c r="C113" s="44">
        <v>3.5121110243374904E-3</v>
      </c>
      <c r="D113" s="119">
        <v>0.11387108804681453</v>
      </c>
      <c r="E113" s="4">
        <v>1.3520881571258492E-3</v>
      </c>
      <c r="F113" s="179">
        <v>3.9578551708960408E-2</v>
      </c>
    </row>
    <row r="114" spans="1:6" x14ac:dyDescent="0.25">
      <c r="A114" s="28" t="s">
        <v>159</v>
      </c>
      <c r="B114" s="120"/>
      <c r="C114" s="45">
        <v>1</v>
      </c>
      <c r="D114" s="120">
        <v>1</v>
      </c>
      <c r="E114" s="5">
        <v>1</v>
      </c>
      <c r="F114" s="180">
        <v>1</v>
      </c>
    </row>
    <row r="115" spans="1:6" s="14" customFormat="1" x14ac:dyDescent="0.25">
      <c r="A115" s="12" t="s">
        <v>160</v>
      </c>
      <c r="B115" s="36"/>
      <c r="C115" s="46">
        <v>499.9878815911207</v>
      </c>
      <c r="D115" s="36">
        <v>499.99470588235312</v>
      </c>
      <c r="E115" s="13">
        <v>499.9963325183366</v>
      </c>
      <c r="F115" s="182">
        <v>1499.9789199918027</v>
      </c>
    </row>
    <row r="116" spans="1:6" x14ac:dyDescent="0.25">
      <c r="A116" s="16" t="s">
        <v>161</v>
      </c>
      <c r="B116" s="121"/>
      <c r="C116" s="47">
        <v>1081</v>
      </c>
      <c r="D116" s="121">
        <v>425</v>
      </c>
      <c r="E116" s="15">
        <v>409</v>
      </c>
      <c r="F116" s="183">
        <v>1915</v>
      </c>
    </row>
    <row r="117" spans="1:6" x14ac:dyDescent="0.25">
      <c r="A117"/>
      <c r="D117" s="14"/>
    </row>
    <row r="118" spans="1:6" x14ac:dyDescent="0.25">
      <c r="A118" s="39" t="s">
        <v>274</v>
      </c>
      <c r="B118" s="39" t="s">
        <v>321</v>
      </c>
      <c r="F118" s="14"/>
    </row>
    <row r="119" spans="1:6" x14ac:dyDescent="0.25">
      <c r="A119" s="39" t="s">
        <v>275</v>
      </c>
      <c r="B119" s="39" t="s">
        <v>322</v>
      </c>
    </row>
    <row r="121" spans="1:6" x14ac:dyDescent="0.25">
      <c r="A121" s="11" t="s">
        <v>198</v>
      </c>
      <c r="E121" s="1"/>
    </row>
    <row r="123" spans="1:6" x14ac:dyDescent="0.25">
      <c r="B123" s="133" t="s">
        <v>312</v>
      </c>
      <c r="C123" s="133" t="s">
        <v>311</v>
      </c>
      <c r="D123" s="133" t="s">
        <v>313</v>
      </c>
      <c r="E123" s="133" t="s">
        <v>310</v>
      </c>
    </row>
    <row r="124" spans="1:6" x14ac:dyDescent="0.25">
      <c r="A124" s="8" t="s">
        <v>49</v>
      </c>
      <c r="B124" s="3"/>
      <c r="C124" s="3"/>
      <c r="D124" s="3"/>
      <c r="E124" s="3">
        <v>0.36292075491996201</v>
      </c>
    </row>
    <row r="125" spans="1:6" x14ac:dyDescent="0.25">
      <c r="A125" s="9" t="s">
        <v>50</v>
      </c>
      <c r="B125" s="4"/>
      <c r="C125" s="4"/>
      <c r="D125" s="4"/>
      <c r="E125" s="4">
        <v>0.63707924508003799</v>
      </c>
    </row>
    <row r="126" spans="1:6" x14ac:dyDescent="0.25">
      <c r="A126" s="28" t="s">
        <v>159</v>
      </c>
      <c r="B126" s="5"/>
      <c r="C126" s="5"/>
      <c r="D126" s="5"/>
      <c r="E126" s="5">
        <v>1</v>
      </c>
    </row>
    <row r="127" spans="1:6" s="14" customFormat="1" x14ac:dyDescent="0.25">
      <c r="A127" s="12" t="s">
        <v>160</v>
      </c>
      <c r="B127" s="13"/>
      <c r="C127" s="13"/>
      <c r="D127" s="13"/>
      <c r="E127" s="13">
        <v>499.99633251833757</v>
      </c>
      <c r="F127"/>
    </row>
    <row r="128" spans="1:6" x14ac:dyDescent="0.25">
      <c r="A128" s="16" t="s">
        <v>161</v>
      </c>
      <c r="B128" s="15"/>
      <c r="C128" s="15"/>
      <c r="D128" s="15"/>
      <c r="E128" s="15">
        <v>409</v>
      </c>
    </row>
    <row r="129" spans="1:6" x14ac:dyDescent="0.25">
      <c r="A129"/>
      <c r="D129" s="14"/>
    </row>
    <row r="130" spans="1:6" x14ac:dyDescent="0.25">
      <c r="A130" s="39" t="s">
        <v>274</v>
      </c>
      <c r="B130" s="39" t="s">
        <v>321</v>
      </c>
      <c r="F130" s="14"/>
    </row>
    <row r="131" spans="1:6" x14ac:dyDescent="0.25">
      <c r="A131" s="39" t="s">
        <v>275</v>
      </c>
      <c r="B131" s="39" t="s">
        <v>322</v>
      </c>
    </row>
    <row r="133" spans="1:6" x14ac:dyDescent="0.25">
      <c r="A133" s="17" t="s">
        <v>162</v>
      </c>
      <c r="E133" s="18"/>
    </row>
    <row r="134" spans="1:6" x14ac:dyDescent="0.25">
      <c r="A134" s="17"/>
      <c r="E134" s="18"/>
    </row>
    <row r="135" spans="1:6" x14ac:dyDescent="0.25">
      <c r="B135" s="133" t="s">
        <v>312</v>
      </c>
      <c r="C135" s="133" t="s">
        <v>311</v>
      </c>
      <c r="D135" s="133" t="s">
        <v>313</v>
      </c>
      <c r="E135" s="133" t="s">
        <v>310</v>
      </c>
    </row>
    <row r="136" spans="1:6" x14ac:dyDescent="0.25">
      <c r="A136" s="19" t="s">
        <v>163</v>
      </c>
      <c r="B136" s="20"/>
      <c r="C136" s="20"/>
      <c r="D136" s="20"/>
      <c r="E136" s="20">
        <v>6.615420373433234E-2</v>
      </c>
    </row>
    <row r="137" spans="1:6" x14ac:dyDescent="0.25">
      <c r="A137" s="21" t="s">
        <v>164</v>
      </c>
      <c r="B137" s="20"/>
      <c r="C137" s="20"/>
      <c r="D137" s="20"/>
      <c r="E137" s="20">
        <v>0.23947761118615454</v>
      </c>
    </row>
    <row r="138" spans="1:6" x14ac:dyDescent="0.25">
      <c r="A138" s="21" t="s">
        <v>165</v>
      </c>
      <c r="B138" s="20"/>
      <c r="C138" s="20"/>
      <c r="D138" s="20"/>
      <c r="E138" s="20">
        <v>0.67751888893005974</v>
      </c>
    </row>
    <row r="139" spans="1:6" x14ac:dyDescent="0.25">
      <c r="A139" s="21" t="s">
        <v>166</v>
      </c>
      <c r="B139" s="20"/>
      <c r="C139" s="20"/>
      <c r="D139" s="20"/>
      <c r="E139" s="20">
        <v>0.18913183344730158</v>
      </c>
    </row>
    <row r="140" spans="1:6" x14ac:dyDescent="0.25">
      <c r="A140" s="21" t="s">
        <v>167</v>
      </c>
      <c r="B140" s="20"/>
      <c r="C140" s="20"/>
      <c r="D140" s="20"/>
      <c r="E140" s="20">
        <v>9.035359268628726E-2</v>
      </c>
    </row>
    <row r="141" spans="1:6" x14ac:dyDescent="0.25">
      <c r="A141" s="21" t="s">
        <v>168</v>
      </c>
      <c r="B141" s="20"/>
      <c r="C141" s="20"/>
      <c r="D141" s="20"/>
      <c r="E141" s="20">
        <v>2.0507499991578752E-2</v>
      </c>
    </row>
    <row r="142" spans="1:6" x14ac:dyDescent="0.25">
      <c r="A142" s="21" t="s">
        <v>169</v>
      </c>
      <c r="B142" s="20"/>
      <c r="C142" s="20"/>
      <c r="D142" s="20"/>
      <c r="E142" s="20">
        <v>0</v>
      </c>
    </row>
    <row r="143" spans="1:6" x14ac:dyDescent="0.25">
      <c r="A143" s="21" t="s">
        <v>25</v>
      </c>
      <c r="B143" s="20"/>
      <c r="C143" s="20"/>
      <c r="D143" s="20"/>
      <c r="E143" s="20">
        <v>0.1407667406616433</v>
      </c>
    </row>
    <row r="144" spans="1:6" x14ac:dyDescent="0.25">
      <c r="A144" s="22" t="s">
        <v>160</v>
      </c>
      <c r="B144" s="23"/>
      <c r="C144" s="23"/>
      <c r="D144" s="23"/>
      <c r="E144" s="23">
        <v>181.45904645476742</v>
      </c>
    </row>
    <row r="145" spans="1:6" x14ac:dyDescent="0.25">
      <c r="A145" s="24" t="s">
        <v>161</v>
      </c>
      <c r="B145" s="25"/>
      <c r="C145" s="25"/>
      <c r="D145" s="25"/>
      <c r="E145" s="25">
        <v>177</v>
      </c>
    </row>
    <row r="146" spans="1:6" x14ac:dyDescent="0.25">
      <c r="A146"/>
    </row>
    <row r="147" spans="1:6" x14ac:dyDescent="0.25">
      <c r="A147" s="39" t="s">
        <v>274</v>
      </c>
      <c r="B147" s="39" t="s">
        <v>578</v>
      </c>
    </row>
    <row r="148" spans="1:6" x14ac:dyDescent="0.25">
      <c r="A148" s="39" t="s">
        <v>275</v>
      </c>
      <c r="B148" s="39" t="s">
        <v>322</v>
      </c>
    </row>
    <row r="149" spans="1:6" x14ac:dyDescent="0.25">
      <c r="A149"/>
    </row>
    <row r="150" spans="1:6" x14ac:dyDescent="0.25">
      <c r="A150" s="40" t="s">
        <v>325</v>
      </c>
      <c r="C150" s="49"/>
    </row>
    <row r="151" spans="1:6" x14ac:dyDescent="0.25">
      <c r="A151"/>
    </row>
    <row r="152" spans="1:6" x14ac:dyDescent="0.25">
      <c r="A152"/>
      <c r="B152" s="133" t="s">
        <v>312</v>
      </c>
      <c r="C152" s="133" t="s">
        <v>311</v>
      </c>
      <c r="D152" s="133" t="s">
        <v>313</v>
      </c>
      <c r="E152" s="133" t="s">
        <v>310</v>
      </c>
      <c r="F152" s="181" t="s">
        <v>159</v>
      </c>
    </row>
    <row r="153" spans="1:6" x14ac:dyDescent="0.25">
      <c r="A153" s="51" t="s">
        <v>326</v>
      </c>
      <c r="B153" s="118"/>
      <c r="C153" s="118">
        <v>3.3996846177030297E-2</v>
      </c>
      <c r="D153" s="118">
        <v>3.2507167722952354E-2</v>
      </c>
      <c r="E153" s="118"/>
      <c r="F153" s="178">
        <v>3.3252001866902997E-2</v>
      </c>
    </row>
    <row r="154" spans="1:6" x14ac:dyDescent="0.25">
      <c r="A154" s="34" t="s">
        <v>327</v>
      </c>
      <c r="B154" s="119"/>
      <c r="C154" s="119"/>
      <c r="D154" s="119">
        <v>7.4478435654024575E-3</v>
      </c>
      <c r="E154" s="119"/>
      <c r="F154" s="179">
        <v>3.7239471962705138E-3</v>
      </c>
    </row>
    <row r="155" spans="1:6" x14ac:dyDescent="0.25">
      <c r="A155" s="34" t="s">
        <v>328</v>
      </c>
      <c r="B155" s="119"/>
      <c r="C155" s="119">
        <v>5.7131819476105598E-3</v>
      </c>
      <c r="D155" s="119">
        <v>4.7402854853757261E-2</v>
      </c>
      <c r="E155" s="119"/>
      <c r="F155" s="179">
        <v>2.6558160654395545E-2</v>
      </c>
    </row>
    <row r="156" spans="1:6" x14ac:dyDescent="0.25">
      <c r="A156" s="34" t="s">
        <v>329</v>
      </c>
      <c r="B156" s="119"/>
      <c r="C156" s="119">
        <v>5.5344542115636722E-3</v>
      </c>
      <c r="D156" s="119">
        <v>7.1666641176200705E-3</v>
      </c>
      <c r="E156" s="119"/>
      <c r="F156" s="179">
        <v>6.3505647340267209E-3</v>
      </c>
    </row>
    <row r="157" spans="1:6" x14ac:dyDescent="0.25">
      <c r="A157" s="34" t="s">
        <v>330</v>
      </c>
      <c r="B157" s="119"/>
      <c r="C157" s="119">
        <v>3.0322381541532228E-2</v>
      </c>
      <c r="D157" s="119">
        <v>8.2625816038052149E-2</v>
      </c>
      <c r="E157" s="119"/>
      <c r="F157" s="179">
        <v>5.647427725983447E-2</v>
      </c>
    </row>
    <row r="158" spans="1:6" x14ac:dyDescent="0.25">
      <c r="A158" s="34" t="s">
        <v>331</v>
      </c>
      <c r="B158" s="119"/>
      <c r="C158" s="119">
        <v>1.4126706863755596E-2</v>
      </c>
      <c r="D158" s="119">
        <v>7.1666641176200682E-2</v>
      </c>
      <c r="E158" s="119"/>
      <c r="F158" s="179">
        <v>4.2896870358031476E-2</v>
      </c>
    </row>
    <row r="159" spans="1:6" x14ac:dyDescent="0.25">
      <c r="A159" s="34" t="s">
        <v>332</v>
      </c>
      <c r="B159" s="119"/>
      <c r="C159" s="119">
        <v>6.2383195596414864E-2</v>
      </c>
      <c r="D159" s="119">
        <v>8.2858994977593886E-2</v>
      </c>
      <c r="E159" s="119"/>
      <c r="F159" s="179">
        <v>7.2621165154629977E-2</v>
      </c>
    </row>
    <row r="160" spans="1:6" s="14" customFormat="1" x14ac:dyDescent="0.25">
      <c r="A160" s="34" t="s">
        <v>333</v>
      </c>
      <c r="B160" s="119"/>
      <c r="C160" s="119"/>
      <c r="D160" s="119">
        <v>2.4826145218008193E-3</v>
      </c>
      <c r="E160" s="119"/>
      <c r="F160" s="179">
        <v>1.2413157320901713E-3</v>
      </c>
    </row>
    <row r="161" spans="1:6" x14ac:dyDescent="0.25">
      <c r="A161" s="34" t="s">
        <v>334</v>
      </c>
      <c r="B161" s="119"/>
      <c r="C161" s="119">
        <v>3.3968260840364445E-2</v>
      </c>
      <c r="D161" s="119">
        <v>0.12319118673021241</v>
      </c>
      <c r="E161" s="119"/>
      <c r="F161" s="179">
        <v>7.8580028232205001E-2</v>
      </c>
    </row>
    <row r="162" spans="1:6" x14ac:dyDescent="0.25">
      <c r="A162" s="34" t="s">
        <v>335</v>
      </c>
      <c r="B162" s="119"/>
      <c r="C162" s="119">
        <v>7.1729490575997132E-2</v>
      </c>
      <c r="D162" s="119">
        <v>4.7684034301539648E-2</v>
      </c>
      <c r="E162" s="119"/>
      <c r="F162" s="179">
        <v>5.9706680390741444E-2</v>
      </c>
    </row>
    <row r="163" spans="1:6" x14ac:dyDescent="0.25">
      <c r="A163" s="34" t="s">
        <v>336</v>
      </c>
      <c r="B163" s="119"/>
      <c r="C163" s="119">
        <v>2.4597543437222959E-2</v>
      </c>
      <c r="D163" s="119">
        <v>1.1850713713439322E-2</v>
      </c>
      <c r="E163" s="119"/>
      <c r="F163" s="179">
        <v>1.8224085080534608E-2</v>
      </c>
    </row>
    <row r="164" spans="1:6" x14ac:dyDescent="0.25">
      <c r="A164" s="34" t="s">
        <v>337</v>
      </c>
      <c r="B164" s="119"/>
      <c r="C164" s="119">
        <v>1.4238272935014678E-2</v>
      </c>
      <c r="D164" s="119">
        <v>2.4826145218008193E-3</v>
      </c>
      <c r="E164" s="119"/>
      <c r="F164" s="179">
        <v>8.3604036156909589E-3</v>
      </c>
    </row>
    <row r="165" spans="1:6" x14ac:dyDescent="0.25">
      <c r="A165" s="34" t="s">
        <v>338</v>
      </c>
      <c r="B165" s="119"/>
      <c r="C165" s="119">
        <v>2.6111178642812566E-2</v>
      </c>
      <c r="D165" s="119">
        <v>7.5788331876455159E-2</v>
      </c>
      <c r="E165" s="119"/>
      <c r="F165" s="179">
        <v>5.0949924768266014E-2</v>
      </c>
    </row>
    <row r="166" spans="1:6" x14ac:dyDescent="0.25">
      <c r="A166" s="34" t="s">
        <v>339</v>
      </c>
      <c r="B166" s="119"/>
      <c r="C166" s="119">
        <v>3.2975544828190949E-2</v>
      </c>
      <c r="D166" s="119">
        <v>1.1569534265656933E-2</v>
      </c>
      <c r="E166" s="119"/>
      <c r="F166" s="179">
        <v>2.227246650522699E-2</v>
      </c>
    </row>
    <row r="167" spans="1:6" x14ac:dyDescent="0.25">
      <c r="A167" s="34" t="s">
        <v>340</v>
      </c>
      <c r="B167" s="119"/>
      <c r="C167" s="119">
        <v>1.0018744210081665E-3</v>
      </c>
      <c r="D167" s="119">
        <v>2.1499992352860205E-2</v>
      </c>
      <c r="E167" s="119"/>
      <c r="F167" s="179">
        <v>1.125100333071532E-2</v>
      </c>
    </row>
    <row r="168" spans="1:6" x14ac:dyDescent="0.25">
      <c r="A168" s="34" t="s">
        <v>341</v>
      </c>
      <c r="B168" s="119"/>
      <c r="C168" s="119">
        <v>0.2808345586174249</v>
      </c>
      <c r="D168" s="119">
        <v>0.10164319386911154</v>
      </c>
      <c r="E168" s="119"/>
      <c r="F168" s="179">
        <v>0.19123826480559267</v>
      </c>
    </row>
    <row r="169" spans="1:6" x14ac:dyDescent="0.25">
      <c r="A169" s="34" t="s">
        <v>342</v>
      </c>
      <c r="B169" s="119"/>
      <c r="C169" s="119">
        <v>1.0236603329331361E-2</v>
      </c>
      <c r="D169" s="119">
        <v>7.1666641176200696E-3</v>
      </c>
      <c r="E169" s="119"/>
      <c r="F169" s="179">
        <v>8.7016232482136895E-3</v>
      </c>
    </row>
    <row r="170" spans="1:6" x14ac:dyDescent="0.25">
      <c r="A170" s="34" t="s">
        <v>343</v>
      </c>
      <c r="B170" s="119"/>
      <c r="C170" s="119">
        <v>4.0185987856504856E-3</v>
      </c>
      <c r="D170" s="119">
        <v>9.4572530767972826E-2</v>
      </c>
      <c r="E170" s="119"/>
      <c r="F170" s="179">
        <v>4.9295873765393947E-2</v>
      </c>
    </row>
    <row r="171" spans="1:6" x14ac:dyDescent="0.25">
      <c r="A171" s="34" t="s">
        <v>344</v>
      </c>
      <c r="B171" s="119"/>
      <c r="C171" s="119">
        <v>6.2906890065235477E-2</v>
      </c>
      <c r="D171" s="119">
        <v>2.8385477022697881E-2</v>
      </c>
      <c r="E171" s="119"/>
      <c r="F171" s="179">
        <v>4.564606574982738E-2</v>
      </c>
    </row>
    <row r="172" spans="1:6" x14ac:dyDescent="0.25">
      <c r="A172" s="34" t="s">
        <v>25</v>
      </c>
      <c r="B172" s="119"/>
      <c r="C172" s="119">
        <v>0.28530441718383959</v>
      </c>
      <c r="D172" s="119">
        <v>0.14000712948725338</v>
      </c>
      <c r="E172" s="119"/>
      <c r="F172" s="179">
        <v>0.21265527755141028</v>
      </c>
    </row>
    <row r="173" spans="1:6" x14ac:dyDescent="0.25">
      <c r="A173" s="53" t="s">
        <v>159</v>
      </c>
      <c r="B173" s="120"/>
      <c r="C173" s="120">
        <v>1</v>
      </c>
      <c r="D173" s="120">
        <v>1</v>
      </c>
      <c r="E173" s="120"/>
      <c r="F173" s="180">
        <v>1</v>
      </c>
    </row>
    <row r="174" spans="1:6" x14ac:dyDescent="0.25">
      <c r="A174" s="35" t="s">
        <v>160</v>
      </c>
      <c r="B174" s="36"/>
      <c r="C174" s="36">
        <v>499.98788159112041</v>
      </c>
      <c r="D174" s="36">
        <v>499.99470588235283</v>
      </c>
      <c r="E174" s="36"/>
      <c r="F174" s="182">
        <v>999.98258747346961</v>
      </c>
    </row>
    <row r="175" spans="1:6" x14ac:dyDescent="0.25">
      <c r="A175" s="56" t="s">
        <v>161</v>
      </c>
      <c r="B175" s="121"/>
      <c r="C175" s="121">
        <v>1081</v>
      </c>
      <c r="D175" s="121">
        <v>425</v>
      </c>
      <c r="E175" s="121"/>
      <c r="F175" s="183">
        <v>1506</v>
      </c>
    </row>
    <row r="176" spans="1:6" x14ac:dyDescent="0.25">
      <c r="A176"/>
    </row>
    <row r="177" spans="1:5" x14ac:dyDescent="0.25">
      <c r="A177" s="39" t="s">
        <v>274</v>
      </c>
      <c r="B177" s="39" t="s">
        <v>321</v>
      </c>
    </row>
    <row r="178" spans="1:5" x14ac:dyDescent="0.25">
      <c r="A178" s="39" t="s">
        <v>275</v>
      </c>
      <c r="B178" s="39" t="s">
        <v>322</v>
      </c>
    </row>
    <row r="180" spans="1:5" x14ac:dyDescent="0.25">
      <c r="A180" s="90" t="s">
        <v>427</v>
      </c>
    </row>
    <row r="182" spans="1:5" x14ac:dyDescent="0.25">
      <c r="B182" s="133" t="s">
        <v>312</v>
      </c>
      <c r="C182" s="133" t="s">
        <v>311</v>
      </c>
      <c r="D182" s="133" t="s">
        <v>313</v>
      </c>
      <c r="E182" s="133" t="s">
        <v>310</v>
      </c>
    </row>
    <row r="183" spans="1:5" x14ac:dyDescent="0.25">
      <c r="A183" s="92" t="s">
        <v>51</v>
      </c>
      <c r="B183" s="93">
        <v>9.3056472839026568E-3</v>
      </c>
      <c r="C183" s="93"/>
      <c r="D183" s="93"/>
      <c r="E183" s="93"/>
    </row>
    <row r="184" spans="1:5" x14ac:dyDescent="0.25">
      <c r="A184" s="94" t="s">
        <v>52</v>
      </c>
      <c r="B184" s="95">
        <v>3.6347760919907643E-2</v>
      </c>
      <c r="C184" s="95"/>
      <c r="D184" s="95"/>
      <c r="E184" s="95"/>
    </row>
    <row r="185" spans="1:5" x14ac:dyDescent="0.25">
      <c r="A185" s="94" t="s">
        <v>53</v>
      </c>
      <c r="B185" s="95">
        <v>0.17807110703122844</v>
      </c>
      <c r="C185" s="95"/>
      <c r="D185" s="95"/>
      <c r="E185" s="95"/>
    </row>
    <row r="186" spans="1:5" x14ac:dyDescent="0.25">
      <c r="A186" s="94" t="s">
        <v>54</v>
      </c>
      <c r="B186" s="95">
        <v>0.48544353673019336</v>
      </c>
      <c r="C186" s="95"/>
      <c r="D186" s="95"/>
      <c r="E186" s="95"/>
    </row>
    <row r="187" spans="1:5" x14ac:dyDescent="0.25">
      <c r="A187" s="94" t="s">
        <v>55</v>
      </c>
      <c r="B187" s="95">
        <v>0.29083194803476797</v>
      </c>
      <c r="C187" s="95"/>
      <c r="D187" s="95"/>
      <c r="E187" s="95"/>
    </row>
    <row r="188" spans="1:5" x14ac:dyDescent="0.25">
      <c r="A188" s="96" t="s">
        <v>159</v>
      </c>
      <c r="B188" s="97">
        <v>1</v>
      </c>
      <c r="C188" s="97"/>
      <c r="D188" s="97"/>
      <c r="E188" s="97"/>
    </row>
    <row r="189" spans="1:5" x14ac:dyDescent="0.25">
      <c r="A189" s="98" t="s">
        <v>160</v>
      </c>
      <c r="B189" s="99">
        <v>499.99983211899411</v>
      </c>
      <c r="C189" s="99"/>
      <c r="D189" s="99"/>
      <c r="E189" s="99"/>
    </row>
    <row r="190" spans="1:5" x14ac:dyDescent="0.25">
      <c r="A190" s="100" t="s">
        <v>161</v>
      </c>
      <c r="B190" s="101">
        <v>607</v>
      </c>
      <c r="C190" s="101"/>
      <c r="D190" s="101"/>
      <c r="E190" s="101"/>
    </row>
    <row r="191" spans="1:5" x14ac:dyDescent="0.25">
      <c r="A191"/>
    </row>
    <row r="192" spans="1:5" x14ac:dyDescent="0.25">
      <c r="A192" s="31" t="s">
        <v>254</v>
      </c>
      <c r="B192" s="32">
        <f t="shared" ref="B192" si="0">B183+B184</f>
        <v>4.5653408203810301E-2</v>
      </c>
      <c r="C192" s="32"/>
      <c r="D192" s="32"/>
      <c r="E192" s="32"/>
    </row>
    <row r="193" spans="1:5" x14ac:dyDescent="0.25">
      <c r="A193" s="33" t="s">
        <v>255</v>
      </c>
      <c r="B193" s="32">
        <f t="shared" ref="B193" si="1">B185</f>
        <v>0.17807110703122844</v>
      </c>
      <c r="C193" s="32"/>
      <c r="D193" s="32"/>
      <c r="E193" s="32"/>
    </row>
    <row r="194" spans="1:5" x14ac:dyDescent="0.25">
      <c r="A194" s="34" t="s">
        <v>256</v>
      </c>
      <c r="B194" s="32">
        <f t="shared" ref="B194" si="2">B186+B187</f>
        <v>0.77627548476496133</v>
      </c>
      <c r="C194" s="32"/>
      <c r="D194" s="32"/>
      <c r="E194" s="32"/>
    </row>
    <row r="195" spans="1:5" x14ac:dyDescent="0.25">
      <c r="A195"/>
    </row>
    <row r="196" spans="1:5" x14ac:dyDescent="0.25">
      <c r="A196" s="29" t="s">
        <v>252</v>
      </c>
      <c r="B196" s="60">
        <v>4.0121483773120179</v>
      </c>
      <c r="C196" s="60"/>
      <c r="D196" s="60"/>
      <c r="E196" s="60"/>
    </row>
    <row r="197" spans="1:5" x14ac:dyDescent="0.25">
      <c r="A197"/>
    </row>
    <row r="198" spans="1:5" x14ac:dyDescent="0.25">
      <c r="A198" s="39" t="s">
        <v>274</v>
      </c>
      <c r="B198" s="39" t="s">
        <v>321</v>
      </c>
    </row>
    <row r="199" spans="1:5" x14ac:dyDescent="0.25">
      <c r="A199" s="39" t="s">
        <v>275</v>
      </c>
      <c r="B199" s="39" t="s">
        <v>322</v>
      </c>
    </row>
    <row r="200" spans="1:5" x14ac:dyDescent="0.25">
      <c r="A200"/>
    </row>
    <row r="201" spans="1:5" x14ac:dyDescent="0.25">
      <c r="A201" s="90" t="s">
        <v>428</v>
      </c>
    </row>
    <row r="203" spans="1:5" x14ac:dyDescent="0.25">
      <c r="B203" s="133" t="s">
        <v>312</v>
      </c>
      <c r="C203" s="133" t="s">
        <v>311</v>
      </c>
      <c r="D203" s="133" t="s">
        <v>313</v>
      </c>
      <c r="E203" s="133" t="s">
        <v>310</v>
      </c>
    </row>
    <row r="204" spans="1:5" x14ac:dyDescent="0.25">
      <c r="A204" s="92" t="s">
        <v>367</v>
      </c>
      <c r="B204" s="93">
        <v>1.5451101450861714E-2</v>
      </c>
      <c r="C204" s="93"/>
      <c r="D204" s="93"/>
      <c r="E204" s="93"/>
    </row>
    <row r="205" spans="1:5" x14ac:dyDescent="0.25">
      <c r="A205" s="94" t="s">
        <v>368</v>
      </c>
      <c r="B205" s="95">
        <v>3.1056485597987304E-2</v>
      </c>
      <c r="C205" s="95"/>
      <c r="D205" s="95"/>
      <c r="E205" s="95"/>
    </row>
    <row r="206" spans="1:5" x14ac:dyDescent="0.25">
      <c r="A206" s="94" t="s">
        <v>53</v>
      </c>
      <c r="B206" s="95">
        <v>0.1087750088221498</v>
      </c>
      <c r="C206" s="95"/>
      <c r="D206" s="95"/>
      <c r="E206" s="95"/>
    </row>
    <row r="207" spans="1:5" x14ac:dyDescent="0.25">
      <c r="A207" s="94" t="s">
        <v>369</v>
      </c>
      <c r="B207" s="95">
        <v>0.33665726644638466</v>
      </c>
      <c r="C207" s="95"/>
      <c r="D207" s="95"/>
      <c r="E207" s="95"/>
    </row>
    <row r="208" spans="1:5" x14ac:dyDescent="0.25">
      <c r="A208" s="94" t="s">
        <v>370</v>
      </c>
      <c r="B208" s="95">
        <v>0.50806013768261649</v>
      </c>
      <c r="C208" s="95"/>
      <c r="D208" s="95"/>
      <c r="E208" s="95"/>
    </row>
    <row r="209" spans="1:5" x14ac:dyDescent="0.25">
      <c r="A209" s="96" t="s">
        <v>159</v>
      </c>
      <c r="B209" s="97">
        <v>1</v>
      </c>
      <c r="C209" s="97"/>
      <c r="D209" s="97"/>
      <c r="E209" s="97"/>
    </row>
    <row r="210" spans="1:5" x14ac:dyDescent="0.25">
      <c r="A210" s="98" t="s">
        <v>160</v>
      </c>
      <c r="B210" s="102">
        <v>499.99983211899416</v>
      </c>
      <c r="C210" s="102"/>
      <c r="D210" s="102"/>
      <c r="E210" s="102"/>
    </row>
    <row r="211" spans="1:5" x14ac:dyDescent="0.25">
      <c r="A211" s="100" t="s">
        <v>161</v>
      </c>
      <c r="B211" s="103">
        <v>607</v>
      </c>
      <c r="C211" s="103"/>
      <c r="D211" s="103"/>
      <c r="E211" s="103"/>
    </row>
    <row r="212" spans="1:5" x14ac:dyDescent="0.25">
      <c r="A212"/>
    </row>
    <row r="213" spans="1:5" x14ac:dyDescent="0.25">
      <c r="A213" s="31" t="s">
        <v>254</v>
      </c>
      <c r="B213" s="32">
        <f t="shared" ref="B213" si="3">B204+B205</f>
        <v>4.6507587048849018E-2</v>
      </c>
      <c r="C213" s="32"/>
      <c r="D213" s="32"/>
      <c r="E213" s="32"/>
    </row>
    <row r="214" spans="1:5" x14ac:dyDescent="0.25">
      <c r="A214" s="33" t="s">
        <v>255</v>
      </c>
      <c r="B214" s="32">
        <f t="shared" ref="B214" si="4">B206</f>
        <v>0.1087750088221498</v>
      </c>
      <c r="C214" s="32"/>
      <c r="D214" s="32"/>
      <c r="E214" s="32"/>
    </row>
    <row r="215" spans="1:5" x14ac:dyDescent="0.25">
      <c r="A215" s="34" t="s">
        <v>256</v>
      </c>
      <c r="B215" s="32">
        <f t="shared" ref="B215" si="5">B207+B208</f>
        <v>0.84471740412900109</v>
      </c>
      <c r="C215" s="32"/>
      <c r="D215" s="32"/>
      <c r="E215" s="32"/>
    </row>
    <row r="216" spans="1:5" x14ac:dyDescent="0.25">
      <c r="A216"/>
    </row>
    <row r="217" spans="1:5" x14ac:dyDescent="0.25">
      <c r="A217" s="29" t="s">
        <v>252</v>
      </c>
      <c r="B217" s="60">
        <v>4.2908188533119134</v>
      </c>
      <c r="C217" s="60"/>
      <c r="D217" s="60"/>
      <c r="E217" s="60"/>
    </row>
    <row r="218" spans="1:5" x14ac:dyDescent="0.25">
      <c r="A218"/>
    </row>
    <row r="219" spans="1:5" x14ac:dyDescent="0.25">
      <c r="A219" s="39" t="s">
        <v>274</v>
      </c>
      <c r="B219" s="39" t="s">
        <v>321</v>
      </c>
      <c r="E219" s="39"/>
    </row>
    <row r="220" spans="1:5" x14ac:dyDescent="0.25">
      <c r="A220" s="39" t="s">
        <v>275</v>
      </c>
      <c r="B220" s="39" t="s">
        <v>322</v>
      </c>
      <c r="E220" s="39"/>
    </row>
    <row r="221" spans="1:5" x14ac:dyDescent="0.25">
      <c r="A221"/>
    </row>
    <row r="222" spans="1:5" x14ac:dyDescent="0.25">
      <c r="A222" s="90" t="s">
        <v>429</v>
      </c>
    </row>
    <row r="224" spans="1:5" x14ac:dyDescent="0.25">
      <c r="B224" s="133" t="s">
        <v>312</v>
      </c>
      <c r="C224" s="133" t="s">
        <v>311</v>
      </c>
      <c r="D224" s="133" t="s">
        <v>313</v>
      </c>
      <c r="E224" s="133" t="s">
        <v>310</v>
      </c>
    </row>
    <row r="225" spans="1:5" x14ac:dyDescent="0.25">
      <c r="A225" s="92" t="s">
        <v>367</v>
      </c>
      <c r="B225" s="93">
        <v>7.1440946661164559E-2</v>
      </c>
      <c r="C225" s="93"/>
      <c r="D225" s="93"/>
      <c r="E225" s="93"/>
    </row>
    <row r="226" spans="1:5" x14ac:dyDescent="0.25">
      <c r="A226" s="94" t="s">
        <v>368</v>
      </c>
      <c r="B226" s="95">
        <v>0.10683799712520459</v>
      </c>
      <c r="C226" s="95"/>
      <c r="D226" s="95"/>
      <c r="E226" s="95"/>
    </row>
    <row r="227" spans="1:5" x14ac:dyDescent="0.25">
      <c r="A227" s="94" t="s">
        <v>53</v>
      </c>
      <c r="B227" s="95">
        <v>0.30326471586633857</v>
      </c>
      <c r="C227" s="95"/>
      <c r="D227" s="95"/>
      <c r="E227" s="95"/>
    </row>
    <row r="228" spans="1:5" x14ac:dyDescent="0.25">
      <c r="A228" s="94" t="s">
        <v>369</v>
      </c>
      <c r="B228" s="95">
        <v>0.31017134276981589</v>
      </c>
      <c r="C228" s="95"/>
      <c r="D228" s="95"/>
      <c r="E228" s="95"/>
    </row>
    <row r="229" spans="1:5" x14ac:dyDescent="0.25">
      <c r="A229" s="94" t="s">
        <v>370</v>
      </c>
      <c r="B229" s="95">
        <v>0.20828499757747637</v>
      </c>
      <c r="C229" s="95"/>
      <c r="D229" s="95"/>
      <c r="E229" s="95"/>
    </row>
    <row r="230" spans="1:5" x14ac:dyDescent="0.25">
      <c r="A230" s="96" t="s">
        <v>159</v>
      </c>
      <c r="B230" s="97">
        <v>1</v>
      </c>
      <c r="C230" s="97"/>
      <c r="D230" s="97"/>
      <c r="E230" s="97"/>
    </row>
    <row r="231" spans="1:5" x14ac:dyDescent="0.25">
      <c r="A231" s="98" t="s">
        <v>160</v>
      </c>
      <c r="B231" s="99">
        <v>499.99983211899468</v>
      </c>
      <c r="C231" s="99"/>
      <c r="D231" s="99"/>
      <c r="E231" s="99"/>
    </row>
    <row r="232" spans="1:5" x14ac:dyDescent="0.25">
      <c r="A232" s="100" t="s">
        <v>161</v>
      </c>
      <c r="B232" s="103">
        <v>607</v>
      </c>
      <c r="C232" s="103"/>
      <c r="D232" s="103"/>
      <c r="E232" s="103"/>
    </row>
    <row r="233" spans="1:5" x14ac:dyDescent="0.25">
      <c r="A233"/>
    </row>
    <row r="234" spans="1:5" x14ac:dyDescent="0.25">
      <c r="A234" s="31" t="s">
        <v>254</v>
      </c>
      <c r="B234" s="32">
        <f t="shared" ref="B234" si="6">B225+B226</f>
        <v>0.17827894378636916</v>
      </c>
      <c r="C234" s="32"/>
      <c r="D234" s="32"/>
      <c r="E234" s="32"/>
    </row>
    <row r="235" spans="1:5" x14ac:dyDescent="0.25">
      <c r="A235" s="33" t="s">
        <v>255</v>
      </c>
      <c r="B235" s="32">
        <f t="shared" ref="B235" si="7">B227</f>
        <v>0.30326471586633857</v>
      </c>
      <c r="C235" s="32"/>
      <c r="D235" s="32"/>
      <c r="E235" s="32"/>
    </row>
    <row r="236" spans="1:5" x14ac:dyDescent="0.25">
      <c r="A236" s="34" t="s">
        <v>256</v>
      </c>
      <c r="B236" s="32">
        <f t="shared" ref="B236" si="8">B228+B229</f>
        <v>0.51845634034729227</v>
      </c>
      <c r="C236" s="32"/>
      <c r="D236" s="32"/>
      <c r="E236" s="32"/>
    </row>
    <row r="237" spans="1:5" x14ac:dyDescent="0.25">
      <c r="A237"/>
    </row>
    <row r="238" spans="1:5" x14ac:dyDescent="0.25">
      <c r="A238" s="29" t="s">
        <v>252</v>
      </c>
      <c r="B238" s="60">
        <v>3.4770214474772332</v>
      </c>
      <c r="C238" s="60"/>
      <c r="D238" s="60"/>
      <c r="E238" s="60"/>
    </row>
    <row r="239" spans="1:5" x14ac:dyDescent="0.25">
      <c r="A239"/>
    </row>
    <row r="240" spans="1:5" x14ac:dyDescent="0.25">
      <c r="A240" s="39" t="s">
        <v>274</v>
      </c>
      <c r="B240" s="39" t="s">
        <v>321</v>
      </c>
      <c r="E240" s="39" t="s">
        <v>321</v>
      </c>
    </row>
    <row r="241" spans="1:5" x14ac:dyDescent="0.25">
      <c r="A241" s="39" t="s">
        <v>275</v>
      </c>
      <c r="B241" s="39" t="s">
        <v>322</v>
      </c>
      <c r="E241" s="39" t="s">
        <v>322</v>
      </c>
    </row>
    <row r="242" spans="1:5" x14ac:dyDescent="0.25">
      <c r="A242"/>
    </row>
    <row r="243" spans="1:5" x14ac:dyDescent="0.25">
      <c r="A243" s="90" t="s">
        <v>430</v>
      </c>
    </row>
    <row r="245" spans="1:5" x14ac:dyDescent="0.25">
      <c r="B245" s="133" t="s">
        <v>312</v>
      </c>
      <c r="C245" s="133" t="s">
        <v>311</v>
      </c>
      <c r="D245" s="133" t="s">
        <v>313</v>
      </c>
      <c r="E245" s="133" t="s">
        <v>310</v>
      </c>
    </row>
    <row r="246" spans="1:5" x14ac:dyDescent="0.25">
      <c r="A246" s="92" t="s">
        <v>367</v>
      </c>
      <c r="B246" s="93">
        <v>7.2362949455376954E-2</v>
      </c>
      <c r="C246" s="93"/>
      <c r="D246" s="93"/>
      <c r="E246" s="93"/>
    </row>
    <row r="247" spans="1:5" x14ac:dyDescent="0.25">
      <c r="A247" s="94" t="s">
        <v>368</v>
      </c>
      <c r="B247" s="95">
        <v>0.11655293843902161</v>
      </c>
      <c r="C247" s="95"/>
      <c r="D247" s="95"/>
      <c r="E247" s="95"/>
    </row>
    <row r="248" spans="1:5" x14ac:dyDescent="0.25">
      <c r="A248" s="94" t="s">
        <v>53</v>
      </c>
      <c r="B248" s="95">
        <v>0.29165557252646579</v>
      </c>
      <c r="C248" s="95"/>
      <c r="D248" s="95"/>
      <c r="E248" s="95"/>
    </row>
    <row r="249" spans="1:5" x14ac:dyDescent="0.25">
      <c r="A249" s="94" t="s">
        <v>369</v>
      </c>
      <c r="B249" s="95">
        <v>0.32275469991427985</v>
      </c>
      <c r="C249" s="95"/>
      <c r="D249" s="95"/>
      <c r="E249" s="95"/>
    </row>
    <row r="250" spans="1:5" x14ac:dyDescent="0.25">
      <c r="A250" s="94" t="s">
        <v>370</v>
      </c>
      <c r="B250" s="95">
        <v>0.19667383966485569</v>
      </c>
      <c r="C250" s="95"/>
      <c r="D250" s="95"/>
      <c r="E250" s="95"/>
    </row>
    <row r="251" spans="1:5" x14ac:dyDescent="0.25">
      <c r="A251" s="96" t="s">
        <v>159</v>
      </c>
      <c r="B251" s="97">
        <v>1</v>
      </c>
      <c r="C251" s="97"/>
      <c r="D251" s="97"/>
      <c r="E251" s="97"/>
    </row>
    <row r="252" spans="1:5" x14ac:dyDescent="0.25">
      <c r="A252" s="98" t="s">
        <v>160</v>
      </c>
      <c r="B252" s="99">
        <v>499.99983211899473</v>
      </c>
      <c r="C252" s="99"/>
      <c r="D252" s="99"/>
      <c r="E252" s="99"/>
    </row>
    <row r="253" spans="1:5" x14ac:dyDescent="0.25">
      <c r="A253" s="100" t="s">
        <v>161</v>
      </c>
      <c r="B253" s="103">
        <v>607</v>
      </c>
      <c r="C253" s="103"/>
      <c r="D253" s="103"/>
      <c r="E253" s="103"/>
    </row>
    <row r="254" spans="1:5" x14ac:dyDescent="0.25">
      <c r="A254"/>
    </row>
    <row r="255" spans="1:5" x14ac:dyDescent="0.25">
      <c r="A255" s="31" t="s">
        <v>254</v>
      </c>
      <c r="B255" s="32">
        <f t="shared" ref="B255" si="9">B246+B247</f>
        <v>0.18891588789439856</v>
      </c>
      <c r="C255" s="32"/>
      <c r="D255" s="32"/>
      <c r="E255" s="32"/>
    </row>
    <row r="256" spans="1:5" x14ac:dyDescent="0.25">
      <c r="A256" s="33" t="s">
        <v>255</v>
      </c>
      <c r="B256" s="32">
        <f t="shared" ref="B256" si="10">B248</f>
        <v>0.29165557252646579</v>
      </c>
      <c r="C256" s="32"/>
      <c r="D256" s="32"/>
      <c r="E256" s="32"/>
    </row>
    <row r="257" spans="1:5" x14ac:dyDescent="0.25">
      <c r="A257" s="34" t="s">
        <v>256</v>
      </c>
      <c r="B257" s="32">
        <f t="shared" ref="B257" si="11">B249+B250</f>
        <v>0.5194285395791356</v>
      </c>
      <c r="C257" s="32"/>
      <c r="D257" s="32"/>
      <c r="E257" s="32"/>
    </row>
    <row r="258" spans="1:5" x14ac:dyDescent="0.25">
      <c r="A258"/>
    </row>
    <row r="259" spans="1:5" x14ac:dyDescent="0.25">
      <c r="A259" s="29" t="s">
        <v>252</v>
      </c>
      <c r="B259" s="60">
        <v>3.4548235418942159</v>
      </c>
      <c r="C259" s="60"/>
      <c r="D259" s="60"/>
      <c r="E259" s="60"/>
    </row>
    <row r="260" spans="1:5" x14ac:dyDescent="0.25">
      <c r="A260"/>
    </row>
    <row r="261" spans="1:5" x14ac:dyDescent="0.25">
      <c r="A261" s="39" t="s">
        <v>274</v>
      </c>
      <c r="B261" s="39" t="s">
        <v>321</v>
      </c>
    </row>
    <row r="262" spans="1:5" x14ac:dyDescent="0.25">
      <c r="A262" s="39" t="s">
        <v>275</v>
      </c>
      <c r="B262" s="39" t="s">
        <v>322</v>
      </c>
    </row>
    <row r="263" spans="1:5" x14ac:dyDescent="0.25">
      <c r="A263"/>
    </row>
    <row r="264" spans="1:5" x14ac:dyDescent="0.25">
      <c r="A264" s="90" t="s">
        <v>431</v>
      </c>
    </row>
    <row r="266" spans="1:5" x14ac:dyDescent="0.25">
      <c r="B266" s="133" t="s">
        <v>312</v>
      </c>
      <c r="C266" s="133" t="s">
        <v>311</v>
      </c>
      <c r="D266" s="133" t="s">
        <v>313</v>
      </c>
      <c r="E266" s="133" t="s">
        <v>310</v>
      </c>
    </row>
    <row r="267" spans="1:5" x14ac:dyDescent="0.25">
      <c r="A267" s="92" t="s">
        <v>367</v>
      </c>
      <c r="B267" s="104">
        <v>7.4829793784975812E-2</v>
      </c>
      <c r="C267" s="104"/>
      <c r="D267" s="104"/>
      <c r="E267" s="104"/>
    </row>
    <row r="268" spans="1:5" x14ac:dyDescent="0.25">
      <c r="A268" s="94" t="s">
        <v>368</v>
      </c>
      <c r="B268" s="105">
        <v>0.11156284174288732</v>
      </c>
      <c r="C268" s="105"/>
      <c r="D268" s="105"/>
      <c r="E268" s="105"/>
    </row>
    <row r="269" spans="1:5" x14ac:dyDescent="0.25">
      <c r="A269" s="94" t="s">
        <v>53</v>
      </c>
      <c r="B269" s="105">
        <v>0.2897413926539949</v>
      </c>
      <c r="C269" s="105"/>
      <c r="D269" s="105"/>
      <c r="E269" s="105"/>
    </row>
    <row r="270" spans="1:5" x14ac:dyDescent="0.25">
      <c r="A270" s="94" t="s">
        <v>369</v>
      </c>
      <c r="B270" s="105">
        <v>0.29619793042941645</v>
      </c>
      <c r="C270" s="105"/>
      <c r="D270" s="105"/>
      <c r="E270" s="105"/>
    </row>
    <row r="271" spans="1:5" x14ac:dyDescent="0.25">
      <c r="A271" s="94" t="s">
        <v>370</v>
      </c>
      <c r="B271" s="105">
        <v>0.22766804138872568</v>
      </c>
      <c r="C271" s="105"/>
      <c r="D271" s="105"/>
      <c r="E271" s="105"/>
    </row>
    <row r="272" spans="1:5" x14ac:dyDescent="0.25">
      <c r="A272" s="96" t="s">
        <v>159</v>
      </c>
      <c r="B272" s="106">
        <v>1</v>
      </c>
      <c r="C272" s="106"/>
      <c r="D272" s="106"/>
      <c r="E272" s="106"/>
    </row>
    <row r="273" spans="1:5" x14ac:dyDescent="0.25">
      <c r="A273" s="98" t="s">
        <v>160</v>
      </c>
      <c r="B273" s="107">
        <v>499.99983211899473</v>
      </c>
      <c r="C273" s="107"/>
      <c r="D273" s="107"/>
      <c r="E273" s="107"/>
    </row>
    <row r="274" spans="1:5" x14ac:dyDescent="0.25">
      <c r="A274" s="100" t="s">
        <v>161</v>
      </c>
      <c r="B274" s="108">
        <v>607</v>
      </c>
      <c r="C274" s="108"/>
      <c r="D274" s="108"/>
      <c r="E274" s="108"/>
    </row>
    <row r="275" spans="1:5" x14ac:dyDescent="0.25">
      <c r="A275"/>
    </row>
    <row r="276" spans="1:5" x14ac:dyDescent="0.25">
      <c r="A276" s="31" t="s">
        <v>254</v>
      </c>
      <c r="B276" s="32">
        <f t="shared" ref="B276" si="12">B267+B268</f>
        <v>0.18639263552786312</v>
      </c>
      <c r="C276" s="32"/>
      <c r="D276" s="32"/>
      <c r="E276" s="32"/>
    </row>
    <row r="277" spans="1:5" x14ac:dyDescent="0.25">
      <c r="A277" s="33" t="s">
        <v>255</v>
      </c>
      <c r="B277" s="32">
        <f t="shared" ref="B277" si="13">B269</f>
        <v>0.2897413926539949</v>
      </c>
      <c r="C277" s="32"/>
      <c r="D277" s="32"/>
      <c r="E277" s="32"/>
    </row>
    <row r="278" spans="1:5" x14ac:dyDescent="0.25">
      <c r="A278" s="34" t="s">
        <v>256</v>
      </c>
      <c r="B278" s="32">
        <f t="shared" ref="B278" si="14">B270+B271</f>
        <v>0.5238659718181421</v>
      </c>
      <c r="C278" s="32"/>
      <c r="D278" s="32"/>
      <c r="E278" s="32"/>
    </row>
    <row r="279" spans="1:5" x14ac:dyDescent="0.25">
      <c r="A279"/>
    </row>
    <row r="280" spans="1:5" x14ac:dyDescent="0.25">
      <c r="A280" s="29" t="s">
        <v>252</v>
      </c>
      <c r="B280" s="60">
        <v>3.4903115838940315</v>
      </c>
      <c r="C280" s="60"/>
      <c r="D280" s="60"/>
      <c r="E280" s="60"/>
    </row>
    <row r="281" spans="1:5" x14ac:dyDescent="0.25">
      <c r="A281"/>
    </row>
    <row r="282" spans="1:5" x14ac:dyDescent="0.25">
      <c r="A282" s="39" t="s">
        <v>274</v>
      </c>
      <c r="B282" s="39" t="s">
        <v>321</v>
      </c>
    </row>
    <row r="283" spans="1:5" x14ac:dyDescent="0.25">
      <c r="A283" s="39" t="s">
        <v>275</v>
      </c>
      <c r="B283" s="39" t="s">
        <v>322</v>
      </c>
    </row>
    <row r="284" spans="1:5" x14ac:dyDescent="0.25">
      <c r="A284"/>
    </row>
    <row r="285" spans="1:5" x14ac:dyDescent="0.25">
      <c r="A285" s="90" t="s">
        <v>432</v>
      </c>
    </row>
    <row r="287" spans="1:5" x14ac:dyDescent="0.25">
      <c r="B287" s="133" t="s">
        <v>312</v>
      </c>
      <c r="C287" s="133" t="s">
        <v>311</v>
      </c>
      <c r="D287" s="133" t="s">
        <v>313</v>
      </c>
      <c r="E287" s="133" t="s">
        <v>310</v>
      </c>
    </row>
    <row r="288" spans="1:5" x14ac:dyDescent="0.25">
      <c r="A288" s="92" t="s">
        <v>381</v>
      </c>
      <c r="B288" s="93">
        <v>0.36003873351869659</v>
      </c>
      <c r="C288" s="93"/>
      <c r="D288" s="93"/>
      <c r="E288" s="93"/>
    </row>
    <row r="289" spans="1:5" x14ac:dyDescent="0.25">
      <c r="A289" s="94" t="s">
        <v>382</v>
      </c>
      <c r="B289" s="95">
        <v>0.18807379648584657</v>
      </c>
      <c r="C289" s="95"/>
      <c r="D289" s="95"/>
      <c r="E289" s="95"/>
    </row>
    <row r="290" spans="1:5" x14ac:dyDescent="0.25">
      <c r="A290" s="94" t="s">
        <v>53</v>
      </c>
      <c r="B290" s="95">
        <v>0.15451034298436783</v>
      </c>
      <c r="C290" s="95"/>
      <c r="D290" s="95"/>
      <c r="E290" s="95"/>
    </row>
    <row r="291" spans="1:5" x14ac:dyDescent="0.25">
      <c r="A291" s="94" t="s">
        <v>383</v>
      </c>
      <c r="B291" s="95">
        <v>0.16225436062665305</v>
      </c>
      <c r="C291" s="95"/>
      <c r="D291" s="95"/>
      <c r="E291" s="95"/>
    </row>
    <row r="292" spans="1:5" x14ac:dyDescent="0.25">
      <c r="A292" s="94" t="s">
        <v>384</v>
      </c>
      <c r="B292" s="95">
        <v>0.13512276638443607</v>
      </c>
      <c r="C292" s="95"/>
      <c r="D292" s="95"/>
      <c r="E292" s="95"/>
    </row>
    <row r="293" spans="1:5" x14ac:dyDescent="0.25">
      <c r="A293" s="96" t="s">
        <v>159</v>
      </c>
      <c r="B293" s="97">
        <v>1</v>
      </c>
      <c r="C293" s="97"/>
      <c r="D293" s="97"/>
      <c r="E293" s="97"/>
    </row>
    <row r="294" spans="1:5" x14ac:dyDescent="0.25">
      <c r="A294" s="98" t="s">
        <v>160</v>
      </c>
      <c r="B294" s="99">
        <v>499.9998321189945</v>
      </c>
      <c r="C294" s="99"/>
      <c r="D294" s="99"/>
      <c r="E294" s="99"/>
    </row>
    <row r="295" spans="1:5" x14ac:dyDescent="0.25">
      <c r="A295" s="100" t="s">
        <v>161</v>
      </c>
      <c r="B295" s="101">
        <v>607</v>
      </c>
      <c r="C295" s="101"/>
      <c r="D295" s="101"/>
      <c r="E295" s="101"/>
    </row>
    <row r="296" spans="1:5" x14ac:dyDescent="0.25">
      <c r="A296"/>
    </row>
    <row r="297" spans="1:5" x14ac:dyDescent="0.25">
      <c r="A297" s="31" t="s">
        <v>433</v>
      </c>
      <c r="B297" s="32">
        <f t="shared" ref="B297" si="15">B288+B289</f>
        <v>0.54811253000454319</v>
      </c>
      <c r="C297" s="32"/>
      <c r="D297" s="32"/>
      <c r="E297" s="32"/>
    </row>
    <row r="298" spans="1:5" x14ac:dyDescent="0.25">
      <c r="A298" s="33" t="s">
        <v>255</v>
      </c>
      <c r="B298" s="32">
        <f t="shared" ref="B298" si="16">B290</f>
        <v>0.15451034298436783</v>
      </c>
      <c r="C298" s="32"/>
      <c r="D298" s="32"/>
      <c r="E298" s="32"/>
    </row>
    <row r="299" spans="1:5" x14ac:dyDescent="0.25">
      <c r="A299" s="34" t="s">
        <v>434</v>
      </c>
      <c r="B299" s="32">
        <f t="shared" ref="B299" si="17">B291+B292</f>
        <v>0.29737712701108909</v>
      </c>
      <c r="C299" s="32"/>
      <c r="D299" s="32"/>
      <c r="E299" s="32"/>
    </row>
    <row r="300" spans="1:5" x14ac:dyDescent="0.25">
      <c r="A300"/>
    </row>
    <row r="301" spans="1:5" x14ac:dyDescent="0.25">
      <c r="A301" s="29" t="s">
        <v>252</v>
      </c>
      <c r="B301" s="60">
        <v>2.5243486298722861</v>
      </c>
      <c r="C301" s="60"/>
      <c r="D301" s="60"/>
      <c r="E301" s="60"/>
    </row>
    <row r="302" spans="1:5" x14ac:dyDescent="0.25">
      <c r="A302"/>
    </row>
    <row r="303" spans="1:5" x14ac:dyDescent="0.25">
      <c r="A303" s="39" t="s">
        <v>274</v>
      </c>
      <c r="B303" s="39" t="s">
        <v>321</v>
      </c>
    </row>
    <row r="304" spans="1:5" x14ac:dyDescent="0.25">
      <c r="A304" s="39" t="s">
        <v>275</v>
      </c>
      <c r="B304" s="39" t="s">
        <v>322</v>
      </c>
    </row>
    <row r="305" spans="1:5" x14ac:dyDescent="0.25">
      <c r="A305"/>
    </row>
    <row r="306" spans="1:5" x14ac:dyDescent="0.25">
      <c r="A306" s="90" t="s">
        <v>435</v>
      </c>
    </row>
    <row r="308" spans="1:5" x14ac:dyDescent="0.25">
      <c r="B308" s="133" t="s">
        <v>312</v>
      </c>
      <c r="C308" s="133" t="s">
        <v>311</v>
      </c>
      <c r="D308" s="133" t="s">
        <v>313</v>
      </c>
      <c r="E308" s="133" t="s">
        <v>310</v>
      </c>
    </row>
    <row r="309" spans="1:5" x14ac:dyDescent="0.25">
      <c r="A309" s="92" t="s">
        <v>386</v>
      </c>
      <c r="B309" s="93">
        <v>1.3813589569079526E-2</v>
      </c>
      <c r="C309" s="93"/>
      <c r="D309" s="93"/>
      <c r="E309" s="93"/>
    </row>
    <row r="310" spans="1:5" x14ac:dyDescent="0.25">
      <c r="A310" s="94" t="s">
        <v>112</v>
      </c>
      <c r="B310" s="95">
        <v>2.2518726293095485E-2</v>
      </c>
      <c r="C310" s="95"/>
      <c r="D310" s="95"/>
      <c r="E310" s="95"/>
    </row>
    <row r="311" spans="1:5" x14ac:dyDescent="0.25">
      <c r="A311" s="94" t="s">
        <v>53</v>
      </c>
      <c r="B311" s="95">
        <v>0.15464649452590221</v>
      </c>
      <c r="C311" s="95"/>
      <c r="D311" s="95"/>
      <c r="E311" s="95"/>
    </row>
    <row r="312" spans="1:5" x14ac:dyDescent="0.25">
      <c r="A312" s="94" t="s">
        <v>113</v>
      </c>
      <c r="B312" s="95">
        <v>0.36887666416300063</v>
      </c>
      <c r="C312" s="95"/>
      <c r="D312" s="95"/>
      <c r="E312" s="95"/>
    </row>
    <row r="313" spans="1:5" x14ac:dyDescent="0.25">
      <c r="A313" s="94" t="s">
        <v>436</v>
      </c>
      <c r="B313" s="95">
        <v>0.44014452544892213</v>
      </c>
      <c r="C313" s="95"/>
      <c r="D313" s="95"/>
      <c r="E313" s="95"/>
    </row>
    <row r="314" spans="1:5" x14ac:dyDescent="0.25">
      <c r="A314" s="96" t="s">
        <v>159</v>
      </c>
      <c r="B314" s="97">
        <v>1</v>
      </c>
      <c r="C314" s="97"/>
      <c r="D314" s="97"/>
      <c r="E314" s="97"/>
    </row>
    <row r="315" spans="1:5" x14ac:dyDescent="0.25">
      <c r="A315" s="98" t="s">
        <v>160</v>
      </c>
      <c r="B315" s="99">
        <v>499.99983211899428</v>
      </c>
      <c r="C315" s="99"/>
      <c r="D315" s="99"/>
      <c r="E315" s="99"/>
    </row>
    <row r="316" spans="1:5" x14ac:dyDescent="0.25">
      <c r="A316" s="100" t="s">
        <v>161</v>
      </c>
      <c r="B316" s="103">
        <v>607</v>
      </c>
      <c r="C316" s="103"/>
      <c r="D316" s="103"/>
      <c r="E316" s="103"/>
    </row>
    <row r="317" spans="1:5" x14ac:dyDescent="0.25">
      <c r="A317"/>
    </row>
    <row r="318" spans="1:5" x14ac:dyDescent="0.25">
      <c r="A318" s="31" t="s">
        <v>437</v>
      </c>
      <c r="B318" s="32">
        <f t="shared" ref="B318" si="18">B309+B310</f>
        <v>3.6332315862175009E-2</v>
      </c>
      <c r="C318" s="32"/>
      <c r="D318" s="32"/>
      <c r="E318" s="32"/>
    </row>
    <row r="319" spans="1:5" x14ac:dyDescent="0.25">
      <c r="A319" s="33" t="s">
        <v>255</v>
      </c>
      <c r="B319" s="32">
        <f t="shared" ref="B319" si="19">B311</f>
        <v>0.15464649452590221</v>
      </c>
      <c r="C319" s="32"/>
      <c r="D319" s="32"/>
      <c r="E319" s="32"/>
    </row>
    <row r="320" spans="1:5" x14ac:dyDescent="0.25">
      <c r="A320" s="34" t="s">
        <v>438</v>
      </c>
      <c r="B320" s="32">
        <f t="shared" ref="B320" si="20">B312+B313</f>
        <v>0.80902118961192282</v>
      </c>
      <c r="C320" s="32"/>
      <c r="D320" s="32"/>
      <c r="E320" s="32"/>
    </row>
    <row r="321" spans="1:5" x14ac:dyDescent="0.25">
      <c r="A321"/>
    </row>
    <row r="322" spans="1:5" x14ac:dyDescent="0.25">
      <c r="A322" s="29" t="s">
        <v>252</v>
      </c>
      <c r="B322" s="60">
        <v>4.1990198096295854</v>
      </c>
      <c r="C322" s="60"/>
      <c r="D322" s="60"/>
      <c r="E322" s="60"/>
    </row>
    <row r="323" spans="1:5" x14ac:dyDescent="0.25">
      <c r="A323"/>
    </row>
    <row r="324" spans="1:5" x14ac:dyDescent="0.25">
      <c r="A324" s="39" t="s">
        <v>274</v>
      </c>
      <c r="B324" s="39" t="s">
        <v>321</v>
      </c>
    </row>
    <row r="325" spans="1:5" x14ac:dyDescent="0.25">
      <c r="A325" s="39" t="s">
        <v>275</v>
      </c>
      <c r="B325" s="39" t="s">
        <v>322</v>
      </c>
    </row>
    <row r="326" spans="1:5" x14ac:dyDescent="0.25">
      <c r="A326"/>
    </row>
    <row r="327" spans="1:5" x14ac:dyDescent="0.25">
      <c r="A327" s="90" t="s">
        <v>439</v>
      </c>
    </row>
    <row r="329" spans="1:5" x14ac:dyDescent="0.25">
      <c r="B329" s="133" t="s">
        <v>312</v>
      </c>
      <c r="C329" s="133" t="s">
        <v>311</v>
      </c>
      <c r="D329" s="133" t="s">
        <v>313</v>
      </c>
      <c r="E329" s="133" t="s">
        <v>310</v>
      </c>
    </row>
    <row r="330" spans="1:5" x14ac:dyDescent="0.25">
      <c r="A330" s="92" t="s">
        <v>386</v>
      </c>
      <c r="B330" s="93">
        <v>0.32426479006976794</v>
      </c>
      <c r="C330" s="93"/>
      <c r="D330" s="93"/>
      <c r="E330" s="93"/>
    </row>
    <row r="331" spans="1:5" x14ac:dyDescent="0.25">
      <c r="A331" s="94" t="s">
        <v>112</v>
      </c>
      <c r="B331" s="95">
        <v>0.26745350282157732</v>
      </c>
      <c r="C331" s="95"/>
      <c r="D331" s="95"/>
      <c r="E331" s="95"/>
    </row>
    <row r="332" spans="1:5" x14ac:dyDescent="0.25">
      <c r="A332" s="94" t="s">
        <v>53</v>
      </c>
      <c r="B332" s="95">
        <v>0.26526198343416824</v>
      </c>
      <c r="C332" s="95"/>
      <c r="D332" s="95"/>
      <c r="E332" s="95"/>
    </row>
    <row r="333" spans="1:5" x14ac:dyDescent="0.25">
      <c r="A333" s="94" t="s">
        <v>113</v>
      </c>
      <c r="B333" s="95">
        <v>0.10798982909372076</v>
      </c>
      <c r="C333" s="95"/>
      <c r="D333" s="95"/>
      <c r="E333" s="95"/>
    </row>
    <row r="334" spans="1:5" x14ac:dyDescent="0.25">
      <c r="A334" s="94" t="s">
        <v>436</v>
      </c>
      <c r="B334" s="95">
        <v>3.5029894580765671E-2</v>
      </c>
      <c r="C334" s="95"/>
      <c r="D334" s="95"/>
      <c r="E334" s="95"/>
    </row>
    <row r="335" spans="1:5" x14ac:dyDescent="0.25">
      <c r="A335" s="96" t="s">
        <v>159</v>
      </c>
      <c r="B335" s="97">
        <v>1</v>
      </c>
      <c r="C335" s="97"/>
      <c r="D335" s="97"/>
      <c r="E335" s="97"/>
    </row>
    <row r="336" spans="1:5" x14ac:dyDescent="0.25">
      <c r="A336" s="98" t="s">
        <v>160</v>
      </c>
      <c r="B336" s="99">
        <v>499.99983211899496</v>
      </c>
      <c r="C336" s="99"/>
      <c r="D336" s="99"/>
      <c r="E336" s="99"/>
    </row>
    <row r="337" spans="1:5" x14ac:dyDescent="0.25">
      <c r="A337" s="100" t="s">
        <v>161</v>
      </c>
      <c r="B337" s="103">
        <v>607</v>
      </c>
      <c r="C337" s="103"/>
      <c r="D337" s="103"/>
      <c r="E337" s="103"/>
    </row>
    <row r="338" spans="1:5" x14ac:dyDescent="0.25">
      <c r="A338"/>
    </row>
    <row r="339" spans="1:5" x14ac:dyDescent="0.25">
      <c r="A339" s="31" t="s">
        <v>437</v>
      </c>
      <c r="B339" s="32">
        <f t="shared" ref="B339" si="21">B330+B331</f>
        <v>0.59171829289134525</v>
      </c>
      <c r="C339" s="32"/>
      <c r="D339" s="32"/>
      <c r="E339" s="32"/>
    </row>
    <row r="340" spans="1:5" x14ac:dyDescent="0.25">
      <c r="A340" s="33" t="s">
        <v>255</v>
      </c>
      <c r="B340" s="32">
        <f t="shared" ref="B340" si="22">B332</f>
        <v>0.26526198343416824</v>
      </c>
      <c r="C340" s="32"/>
      <c r="D340" s="32"/>
      <c r="E340" s="32"/>
    </row>
    <row r="341" spans="1:5" x14ac:dyDescent="0.25">
      <c r="A341" s="34" t="s">
        <v>438</v>
      </c>
      <c r="B341" s="32">
        <f t="shared" ref="B341" si="23">B333+B334</f>
        <v>0.14301972367448643</v>
      </c>
      <c r="C341" s="32"/>
      <c r="D341" s="32"/>
      <c r="E341" s="32"/>
    </row>
    <row r="342" spans="1:5" x14ac:dyDescent="0.25">
      <c r="A342"/>
    </row>
    <row r="343" spans="1:5" x14ac:dyDescent="0.25">
      <c r="A343" s="29" t="s">
        <v>252</v>
      </c>
      <c r="B343" s="60">
        <v>2.2620665352941409</v>
      </c>
      <c r="C343" s="60"/>
      <c r="D343" s="60"/>
      <c r="E343" s="60"/>
    </row>
    <row r="344" spans="1:5" x14ac:dyDescent="0.25">
      <c r="A344"/>
    </row>
    <row r="345" spans="1:5" x14ac:dyDescent="0.25">
      <c r="A345" s="39" t="s">
        <v>274</v>
      </c>
      <c r="B345" s="39" t="s">
        <v>321</v>
      </c>
    </row>
    <row r="346" spans="1:5" x14ac:dyDescent="0.25">
      <c r="A346" s="39" t="s">
        <v>275</v>
      </c>
      <c r="B346" s="39" t="s">
        <v>322</v>
      </c>
    </row>
    <row r="347" spans="1:5" x14ac:dyDescent="0.25">
      <c r="A347"/>
    </row>
    <row r="348" spans="1:5" x14ac:dyDescent="0.25">
      <c r="A348" s="90" t="s">
        <v>440</v>
      </c>
    </row>
    <row r="350" spans="1:5" x14ac:dyDescent="0.25">
      <c r="B350" s="133" t="s">
        <v>312</v>
      </c>
      <c r="C350" s="133" t="s">
        <v>311</v>
      </c>
      <c r="D350" s="133" t="s">
        <v>313</v>
      </c>
      <c r="E350" s="133" t="s">
        <v>310</v>
      </c>
    </row>
    <row r="351" spans="1:5" x14ac:dyDescent="0.25">
      <c r="A351" s="92" t="s">
        <v>386</v>
      </c>
      <c r="B351" s="93">
        <v>0.29295346101919245</v>
      </c>
      <c r="C351" s="93"/>
      <c r="D351" s="93"/>
      <c r="E351" s="93"/>
    </row>
    <row r="352" spans="1:5" x14ac:dyDescent="0.25">
      <c r="A352" s="94" t="s">
        <v>112</v>
      </c>
      <c r="B352" s="95">
        <v>0.22074798400026341</v>
      </c>
      <c r="C352" s="95"/>
      <c r="D352" s="95"/>
      <c r="E352" s="95"/>
    </row>
    <row r="353" spans="1:5" x14ac:dyDescent="0.25">
      <c r="A353" s="94" t="s">
        <v>53</v>
      </c>
      <c r="B353" s="95">
        <v>0.28242815781760006</v>
      </c>
      <c r="C353" s="95"/>
      <c r="D353" s="95"/>
      <c r="E353" s="95"/>
    </row>
    <row r="354" spans="1:5" x14ac:dyDescent="0.25">
      <c r="A354" s="94" t="s">
        <v>113</v>
      </c>
      <c r="B354" s="95">
        <v>0.1408038615330427</v>
      </c>
      <c r="C354" s="95"/>
      <c r="D354" s="95"/>
      <c r="E354" s="95"/>
    </row>
    <row r="355" spans="1:5" x14ac:dyDescent="0.25">
      <c r="A355" s="94" t="s">
        <v>436</v>
      </c>
      <c r="B355" s="95">
        <v>6.3066535629901388E-2</v>
      </c>
      <c r="C355" s="95"/>
      <c r="D355" s="95"/>
      <c r="E355" s="95"/>
    </row>
    <row r="356" spans="1:5" x14ac:dyDescent="0.25">
      <c r="A356" s="96" t="s">
        <v>159</v>
      </c>
      <c r="B356" s="97">
        <v>1</v>
      </c>
      <c r="C356" s="97"/>
      <c r="D356" s="97"/>
      <c r="E356" s="97"/>
    </row>
    <row r="357" spans="1:5" x14ac:dyDescent="0.25">
      <c r="A357" s="98" t="s">
        <v>160</v>
      </c>
      <c r="B357" s="99">
        <v>499.99983211899485</v>
      </c>
      <c r="C357" s="99"/>
      <c r="D357" s="99"/>
      <c r="E357" s="99"/>
    </row>
    <row r="358" spans="1:5" x14ac:dyDescent="0.25">
      <c r="A358" s="100" t="s">
        <v>161</v>
      </c>
      <c r="B358" s="103">
        <v>607</v>
      </c>
      <c r="C358" s="103"/>
      <c r="D358" s="103"/>
      <c r="E358" s="103"/>
    </row>
    <row r="359" spans="1:5" x14ac:dyDescent="0.25">
      <c r="A359"/>
    </row>
    <row r="360" spans="1:5" x14ac:dyDescent="0.25">
      <c r="A360" s="31" t="s">
        <v>437</v>
      </c>
      <c r="B360" s="32">
        <f t="shared" ref="B360" si="24">B351+B352</f>
        <v>0.51370144501945592</v>
      </c>
      <c r="C360" s="32"/>
      <c r="D360" s="32"/>
      <c r="E360" s="32"/>
    </row>
    <row r="361" spans="1:5" x14ac:dyDescent="0.25">
      <c r="A361" s="33" t="s">
        <v>255</v>
      </c>
      <c r="B361" s="32">
        <f t="shared" ref="B361" si="25">B353</f>
        <v>0.28242815781760006</v>
      </c>
      <c r="C361" s="32"/>
      <c r="D361" s="32"/>
      <c r="E361" s="32"/>
    </row>
    <row r="362" spans="1:5" x14ac:dyDescent="0.25">
      <c r="A362" s="34" t="s">
        <v>438</v>
      </c>
      <c r="B362" s="32">
        <f t="shared" ref="B362" si="26">B354+B355</f>
        <v>0.20387039716294408</v>
      </c>
      <c r="C362" s="32"/>
      <c r="D362" s="32"/>
      <c r="E362" s="32"/>
    </row>
    <row r="363" spans="1:5" x14ac:dyDescent="0.25">
      <c r="A363"/>
    </row>
    <row r="364" spans="1:5" x14ac:dyDescent="0.25">
      <c r="A364" s="29" t="s">
        <v>252</v>
      </c>
      <c r="B364" s="60">
        <v>2.4602820267541978</v>
      </c>
      <c r="C364" s="60"/>
      <c r="D364" s="60"/>
      <c r="E364" s="60"/>
    </row>
    <row r="365" spans="1:5" x14ac:dyDescent="0.25">
      <c r="A365"/>
    </row>
    <row r="366" spans="1:5" x14ac:dyDescent="0.25">
      <c r="A366" s="39" t="s">
        <v>274</v>
      </c>
      <c r="B366" s="39" t="s">
        <v>321</v>
      </c>
    </row>
    <row r="367" spans="1:5" x14ac:dyDescent="0.25">
      <c r="A367" s="39" t="s">
        <v>275</v>
      </c>
      <c r="B367" s="39" t="s">
        <v>322</v>
      </c>
    </row>
    <row r="368" spans="1:5" x14ac:dyDescent="0.25">
      <c r="A368"/>
    </row>
    <row r="369" spans="1:5" x14ac:dyDescent="0.25">
      <c r="A369" s="90" t="s">
        <v>441</v>
      </c>
    </row>
    <row r="371" spans="1:5" x14ac:dyDescent="0.25">
      <c r="B371" s="133" t="s">
        <v>312</v>
      </c>
      <c r="C371" s="133" t="s">
        <v>311</v>
      </c>
      <c r="D371" s="133" t="s">
        <v>313</v>
      </c>
      <c r="E371" s="133" t="s">
        <v>310</v>
      </c>
    </row>
    <row r="372" spans="1:5" x14ac:dyDescent="0.25">
      <c r="A372" s="92" t="s">
        <v>386</v>
      </c>
      <c r="B372" s="93">
        <v>6.419687882244185E-2</v>
      </c>
      <c r="C372" s="93"/>
      <c r="D372" s="93"/>
      <c r="E372" s="93"/>
    </row>
    <row r="373" spans="1:5" x14ac:dyDescent="0.25">
      <c r="A373" s="94" t="s">
        <v>112</v>
      </c>
      <c r="B373" s="95">
        <v>9.6690426313811889E-2</v>
      </c>
      <c r="C373" s="95"/>
      <c r="D373" s="95"/>
      <c r="E373" s="95"/>
    </row>
    <row r="374" spans="1:5" x14ac:dyDescent="0.25">
      <c r="A374" s="94" t="s">
        <v>53</v>
      </c>
      <c r="B374" s="95">
        <v>0.23807314174970365</v>
      </c>
      <c r="C374" s="95"/>
      <c r="D374" s="95"/>
      <c r="E374" s="95"/>
    </row>
    <row r="375" spans="1:5" x14ac:dyDescent="0.25">
      <c r="A375" s="94" t="s">
        <v>113</v>
      </c>
      <c r="B375" s="95">
        <v>0.32512031196330521</v>
      </c>
      <c r="C375" s="95"/>
      <c r="D375" s="95"/>
      <c r="E375" s="95"/>
    </row>
    <row r="376" spans="1:5" x14ac:dyDescent="0.25">
      <c r="A376" s="94" t="s">
        <v>436</v>
      </c>
      <c r="B376" s="95">
        <v>0.27591924115073763</v>
      </c>
      <c r="C376" s="95"/>
      <c r="D376" s="95"/>
      <c r="E376" s="95"/>
    </row>
    <row r="377" spans="1:5" x14ac:dyDescent="0.25">
      <c r="A377" s="96" t="s">
        <v>159</v>
      </c>
      <c r="B377" s="97">
        <v>1</v>
      </c>
      <c r="C377" s="97"/>
      <c r="D377" s="97"/>
      <c r="E377" s="97"/>
    </row>
    <row r="378" spans="1:5" x14ac:dyDescent="0.25">
      <c r="A378" s="98" t="s">
        <v>160</v>
      </c>
      <c r="B378" s="102">
        <v>499.99983211899473</v>
      </c>
      <c r="C378" s="102"/>
      <c r="D378" s="102"/>
      <c r="E378" s="102"/>
    </row>
    <row r="379" spans="1:5" x14ac:dyDescent="0.25">
      <c r="A379" s="100" t="s">
        <v>161</v>
      </c>
      <c r="B379" s="103">
        <v>607</v>
      </c>
      <c r="C379" s="103"/>
      <c r="D379" s="103"/>
      <c r="E379" s="103"/>
    </row>
    <row r="380" spans="1:5" x14ac:dyDescent="0.25">
      <c r="A380"/>
    </row>
    <row r="381" spans="1:5" x14ac:dyDescent="0.25">
      <c r="A381" s="31" t="s">
        <v>437</v>
      </c>
      <c r="B381" s="32">
        <f t="shared" ref="B381" si="27">B372+B373</f>
        <v>0.16088730513625374</v>
      </c>
      <c r="C381" s="32"/>
      <c r="D381" s="32"/>
      <c r="E381" s="32"/>
    </row>
    <row r="382" spans="1:5" x14ac:dyDescent="0.25">
      <c r="A382" s="33" t="s">
        <v>255</v>
      </c>
      <c r="B382" s="32">
        <f t="shared" ref="B382" si="28">B374</f>
        <v>0.23807314174970365</v>
      </c>
      <c r="C382" s="32"/>
      <c r="D382" s="32"/>
      <c r="E382" s="32"/>
    </row>
    <row r="383" spans="1:5" x14ac:dyDescent="0.25">
      <c r="A383" s="34" t="s">
        <v>438</v>
      </c>
      <c r="B383" s="32">
        <f t="shared" ref="B383" si="29">B375+B376</f>
        <v>0.60103955311404289</v>
      </c>
      <c r="C383" s="32"/>
      <c r="D383" s="32"/>
      <c r="E383" s="32"/>
    </row>
    <row r="384" spans="1:5" x14ac:dyDescent="0.25">
      <c r="A384"/>
    </row>
    <row r="385" spans="1:5" x14ac:dyDescent="0.25">
      <c r="A385" s="29" t="s">
        <v>252</v>
      </c>
      <c r="B385" s="60">
        <v>3.6518746103060855</v>
      </c>
      <c r="C385" s="60"/>
      <c r="D385" s="60"/>
      <c r="E385" s="60"/>
    </row>
    <row r="386" spans="1:5" x14ac:dyDescent="0.25">
      <c r="A386"/>
    </row>
    <row r="387" spans="1:5" x14ac:dyDescent="0.25">
      <c r="A387" s="39" t="s">
        <v>274</v>
      </c>
      <c r="B387" s="39" t="s">
        <v>321</v>
      </c>
    </row>
    <row r="388" spans="1:5" x14ac:dyDescent="0.25">
      <c r="A388" s="39" t="s">
        <v>275</v>
      </c>
      <c r="B388" s="39" t="s">
        <v>322</v>
      </c>
    </row>
    <row r="389" spans="1:5" x14ac:dyDescent="0.25">
      <c r="A389"/>
    </row>
    <row r="390" spans="1:5" x14ac:dyDescent="0.25">
      <c r="A390" s="90" t="s">
        <v>442</v>
      </c>
      <c r="B390" s="109"/>
      <c r="C390" s="109"/>
      <c r="D390" s="109"/>
      <c r="E390" s="109"/>
    </row>
    <row r="392" spans="1:5" x14ac:dyDescent="0.25">
      <c r="B392" s="133" t="s">
        <v>312</v>
      </c>
      <c r="C392" s="133" t="s">
        <v>311</v>
      </c>
      <c r="D392" s="133" t="s">
        <v>313</v>
      </c>
      <c r="E392" s="133" t="s">
        <v>310</v>
      </c>
    </row>
    <row r="393" spans="1:5" x14ac:dyDescent="0.25">
      <c r="A393" s="92" t="s">
        <v>49</v>
      </c>
      <c r="B393" s="93">
        <v>0.335085731822091</v>
      </c>
      <c r="C393" s="93"/>
      <c r="D393" s="93"/>
      <c r="E393" s="93"/>
    </row>
    <row r="394" spans="1:5" x14ac:dyDescent="0.25">
      <c r="A394" s="94" t="s">
        <v>50</v>
      </c>
      <c r="B394" s="95">
        <v>0.66491426817790911</v>
      </c>
      <c r="C394" s="95"/>
      <c r="D394" s="95"/>
      <c r="E394" s="95"/>
    </row>
    <row r="395" spans="1:5" x14ac:dyDescent="0.25">
      <c r="A395" s="96" t="s">
        <v>159</v>
      </c>
      <c r="B395" s="97">
        <v>1</v>
      </c>
      <c r="C395" s="97"/>
      <c r="D395" s="97"/>
      <c r="E395" s="97"/>
    </row>
    <row r="396" spans="1:5" x14ac:dyDescent="0.25">
      <c r="A396" s="98" t="s">
        <v>160</v>
      </c>
      <c r="B396" s="102">
        <v>499.99983211899405</v>
      </c>
      <c r="C396" s="102"/>
      <c r="D396" s="102"/>
      <c r="E396" s="102"/>
    </row>
    <row r="397" spans="1:5" x14ac:dyDescent="0.25">
      <c r="A397" s="100" t="s">
        <v>161</v>
      </c>
      <c r="B397" s="103">
        <v>607</v>
      </c>
      <c r="C397" s="103"/>
      <c r="D397" s="103"/>
      <c r="E397" s="103"/>
    </row>
    <row r="398" spans="1:5" x14ac:dyDescent="0.25">
      <c r="A398"/>
    </row>
    <row r="399" spans="1:5" x14ac:dyDescent="0.25">
      <c r="A399" s="39" t="s">
        <v>274</v>
      </c>
      <c r="B399" s="39" t="s">
        <v>321</v>
      </c>
    </row>
    <row r="400" spans="1:5" x14ac:dyDescent="0.25">
      <c r="A400" s="39" t="s">
        <v>275</v>
      </c>
      <c r="B400" s="39" t="s">
        <v>322</v>
      </c>
    </row>
    <row r="401" spans="1:5" x14ac:dyDescent="0.25">
      <c r="A401"/>
    </row>
    <row r="402" spans="1:5" x14ac:dyDescent="0.25">
      <c r="A402" s="90" t="s">
        <v>443</v>
      </c>
      <c r="B402" s="109"/>
      <c r="C402" s="109"/>
      <c r="D402" s="109"/>
      <c r="E402" s="109"/>
    </row>
    <row r="404" spans="1:5" x14ac:dyDescent="0.25">
      <c r="B404" s="91" t="s">
        <v>312</v>
      </c>
      <c r="C404" s="91" t="s">
        <v>311</v>
      </c>
      <c r="D404" s="91" t="s">
        <v>313</v>
      </c>
      <c r="E404" s="91" t="s">
        <v>310</v>
      </c>
    </row>
    <row r="405" spans="1:5" x14ac:dyDescent="0.25">
      <c r="A405" s="92" t="s">
        <v>444</v>
      </c>
      <c r="B405" s="93">
        <v>0.18028518450418363</v>
      </c>
      <c r="C405" s="93"/>
      <c r="D405" s="93"/>
      <c r="E405" s="93"/>
    </row>
    <row r="406" spans="1:5" x14ac:dyDescent="0.25">
      <c r="A406" s="94" t="s">
        <v>445</v>
      </c>
      <c r="B406" s="95">
        <v>0.23212561705555834</v>
      </c>
      <c r="C406" s="95"/>
      <c r="D406" s="95"/>
      <c r="E406" s="95"/>
    </row>
    <row r="407" spans="1:5" x14ac:dyDescent="0.25">
      <c r="A407" s="94" t="s">
        <v>446</v>
      </c>
      <c r="B407" s="95">
        <v>0.47030342625218519</v>
      </c>
      <c r="C407" s="95"/>
      <c r="D407" s="95"/>
      <c r="E407" s="95"/>
    </row>
    <row r="408" spans="1:5" x14ac:dyDescent="0.25">
      <c r="A408" s="94" t="s">
        <v>447</v>
      </c>
      <c r="B408" s="95">
        <v>1.5981194115545761E-2</v>
      </c>
      <c r="C408" s="95"/>
      <c r="D408" s="95"/>
      <c r="E408" s="95"/>
    </row>
    <row r="409" spans="1:5" x14ac:dyDescent="0.25">
      <c r="A409" s="94" t="s">
        <v>448</v>
      </c>
      <c r="B409" s="95">
        <v>6.8946392507706761E-2</v>
      </c>
      <c r="C409" s="95"/>
      <c r="D409" s="95"/>
      <c r="E409" s="95"/>
    </row>
    <row r="410" spans="1:5" x14ac:dyDescent="0.25">
      <c r="A410" s="94" t="s">
        <v>449</v>
      </c>
      <c r="B410" s="95">
        <v>3.2358185564820327E-2</v>
      </c>
      <c r="C410" s="95"/>
      <c r="D410" s="95"/>
      <c r="E410" s="95"/>
    </row>
    <row r="411" spans="1:5" x14ac:dyDescent="0.25">
      <c r="A411" s="96" t="s">
        <v>159</v>
      </c>
      <c r="B411" s="97">
        <v>1</v>
      </c>
      <c r="C411" s="97"/>
      <c r="D411" s="97"/>
      <c r="E411" s="97"/>
    </row>
    <row r="412" spans="1:5" x14ac:dyDescent="0.25">
      <c r="A412" s="98" t="s">
        <v>160</v>
      </c>
      <c r="B412" s="99">
        <v>167.54280965651552</v>
      </c>
      <c r="C412" s="99"/>
      <c r="D412" s="99"/>
      <c r="E412" s="99"/>
    </row>
    <row r="413" spans="1:5" x14ac:dyDescent="0.25">
      <c r="A413" s="100" t="s">
        <v>161</v>
      </c>
      <c r="B413" s="103">
        <v>211</v>
      </c>
      <c r="C413" s="103"/>
      <c r="D413" s="103"/>
      <c r="E413" s="103"/>
    </row>
    <row r="414" spans="1:5" x14ac:dyDescent="0.25">
      <c r="A414"/>
    </row>
    <row r="415" spans="1:5" x14ac:dyDescent="0.25">
      <c r="A415" s="39" t="s">
        <v>274</v>
      </c>
      <c r="B415" s="39" t="s">
        <v>606</v>
      </c>
    </row>
    <row r="416" spans="1:5" x14ac:dyDescent="0.25">
      <c r="A416" s="39" t="s">
        <v>275</v>
      </c>
      <c r="B416" s="39" t="s">
        <v>322</v>
      </c>
    </row>
    <row r="417" spans="1:5" x14ac:dyDescent="0.25">
      <c r="A417"/>
    </row>
    <row r="418" spans="1:5" x14ac:dyDescent="0.25">
      <c r="A418" s="90" t="s">
        <v>450</v>
      </c>
      <c r="B418" s="109"/>
      <c r="C418" s="109"/>
      <c r="D418" s="109"/>
      <c r="E418" s="109"/>
    </row>
    <row r="420" spans="1:5" x14ac:dyDescent="0.25">
      <c r="B420" s="91" t="s">
        <v>312</v>
      </c>
      <c r="C420" s="91" t="s">
        <v>311</v>
      </c>
      <c r="D420" s="91" t="s">
        <v>313</v>
      </c>
      <c r="E420" s="91" t="s">
        <v>310</v>
      </c>
    </row>
    <row r="421" spans="1:5" x14ac:dyDescent="0.25">
      <c r="A421" s="92" t="s">
        <v>451</v>
      </c>
      <c r="B421" s="93">
        <v>0.53494013690579689</v>
      </c>
      <c r="C421" s="93"/>
      <c r="D421" s="93"/>
      <c r="E421" s="93"/>
    </row>
    <row r="422" spans="1:5" x14ac:dyDescent="0.25">
      <c r="A422" s="94" t="s">
        <v>452</v>
      </c>
      <c r="B422" s="95">
        <v>0.41991992869635864</v>
      </c>
      <c r="C422" s="95"/>
      <c r="D422" s="95"/>
      <c r="E422" s="95"/>
    </row>
    <row r="423" spans="1:5" x14ac:dyDescent="0.25">
      <c r="A423" s="94" t="s">
        <v>453</v>
      </c>
      <c r="B423" s="95">
        <v>4.513993439784441E-2</v>
      </c>
      <c r="C423" s="95"/>
      <c r="D423" s="95"/>
      <c r="E423" s="95"/>
    </row>
    <row r="424" spans="1:5" x14ac:dyDescent="0.25">
      <c r="A424" s="96" t="s">
        <v>159</v>
      </c>
      <c r="B424" s="97">
        <v>1</v>
      </c>
      <c r="C424" s="97"/>
      <c r="D424" s="97"/>
      <c r="E424" s="97"/>
    </row>
    <row r="425" spans="1:5" x14ac:dyDescent="0.25">
      <c r="A425" s="98" t="s">
        <v>160</v>
      </c>
      <c r="B425" s="99">
        <v>167.54280965651563</v>
      </c>
      <c r="C425" s="99"/>
      <c r="D425" s="99"/>
      <c r="E425" s="99"/>
    </row>
    <row r="426" spans="1:5" x14ac:dyDescent="0.25">
      <c r="A426" s="100" t="s">
        <v>161</v>
      </c>
      <c r="B426" s="101">
        <v>211</v>
      </c>
      <c r="C426" s="101"/>
      <c r="D426" s="101"/>
      <c r="E426" s="101"/>
    </row>
    <row r="427" spans="1:5" x14ac:dyDescent="0.25">
      <c r="A427"/>
    </row>
    <row r="428" spans="1:5" x14ac:dyDescent="0.25">
      <c r="A428" s="39" t="s">
        <v>274</v>
      </c>
      <c r="B428" s="39" t="s">
        <v>606</v>
      </c>
    </row>
    <row r="429" spans="1:5" x14ac:dyDescent="0.25">
      <c r="A429" s="39" t="s">
        <v>275</v>
      </c>
      <c r="B429" s="39" t="s">
        <v>322</v>
      </c>
    </row>
    <row r="430" spans="1:5" x14ac:dyDescent="0.25">
      <c r="A430"/>
    </row>
    <row r="431" spans="1:5" x14ac:dyDescent="0.25">
      <c r="A431" s="90" t="s">
        <v>454</v>
      </c>
    </row>
    <row r="433" spans="1:5" x14ac:dyDescent="0.25">
      <c r="B433" s="91" t="s">
        <v>312</v>
      </c>
      <c r="C433" s="91" t="s">
        <v>311</v>
      </c>
      <c r="D433" s="91" t="s">
        <v>313</v>
      </c>
      <c r="E433" s="91" t="s">
        <v>310</v>
      </c>
    </row>
    <row r="434" spans="1:5" x14ac:dyDescent="0.25">
      <c r="A434" s="92" t="s">
        <v>455</v>
      </c>
      <c r="B434" s="93">
        <v>5.0970680435737797E-2</v>
      </c>
      <c r="C434" s="93"/>
      <c r="D434" s="93"/>
      <c r="E434" s="93"/>
    </row>
    <row r="435" spans="1:5" x14ac:dyDescent="0.25">
      <c r="A435" s="94" t="s">
        <v>456</v>
      </c>
      <c r="B435" s="95">
        <v>8.5722688355692536E-2</v>
      </c>
      <c r="C435" s="95"/>
      <c r="D435" s="95"/>
      <c r="E435" s="95"/>
    </row>
    <row r="436" spans="1:5" x14ac:dyDescent="0.25">
      <c r="A436" s="94" t="s">
        <v>53</v>
      </c>
      <c r="B436" s="95">
        <v>0.39726428891000931</v>
      </c>
      <c r="C436" s="95"/>
      <c r="D436" s="95"/>
      <c r="E436" s="95"/>
    </row>
    <row r="437" spans="1:5" x14ac:dyDescent="0.25">
      <c r="A437" s="94" t="s">
        <v>457</v>
      </c>
      <c r="B437" s="95">
        <v>0.36864363259786836</v>
      </c>
      <c r="C437" s="95"/>
      <c r="D437" s="95"/>
      <c r="E437" s="95"/>
    </row>
    <row r="438" spans="1:5" x14ac:dyDescent="0.25">
      <c r="A438" s="94" t="s">
        <v>458</v>
      </c>
      <c r="B438" s="95">
        <v>9.7398709700692032E-2</v>
      </c>
      <c r="C438" s="95"/>
      <c r="D438" s="95"/>
      <c r="E438" s="95"/>
    </row>
    <row r="439" spans="1:5" x14ac:dyDescent="0.25">
      <c r="A439" s="96" t="s">
        <v>159</v>
      </c>
      <c r="B439" s="97">
        <v>1</v>
      </c>
      <c r="C439" s="97"/>
      <c r="D439" s="97"/>
      <c r="E439" s="97"/>
    </row>
    <row r="440" spans="1:5" x14ac:dyDescent="0.25">
      <c r="A440" s="98" t="s">
        <v>160</v>
      </c>
      <c r="B440" s="99">
        <v>167.54280965651549</v>
      </c>
      <c r="C440" s="99"/>
      <c r="D440" s="99"/>
      <c r="E440" s="99"/>
    </row>
    <row r="441" spans="1:5" x14ac:dyDescent="0.25">
      <c r="A441" s="100" t="s">
        <v>161</v>
      </c>
      <c r="B441" s="103">
        <v>211</v>
      </c>
      <c r="C441" s="103"/>
      <c r="D441" s="103"/>
      <c r="E441" s="103"/>
    </row>
    <row r="442" spans="1:5" x14ac:dyDescent="0.25">
      <c r="A442"/>
    </row>
    <row r="443" spans="1:5" x14ac:dyDescent="0.25">
      <c r="A443" s="31" t="s">
        <v>254</v>
      </c>
      <c r="B443" s="32">
        <f t="shared" ref="B443" si="30">B434+B435</f>
        <v>0.13669336879143035</v>
      </c>
      <c r="C443" s="32"/>
      <c r="D443" s="32"/>
      <c r="E443" s="32"/>
    </row>
    <row r="444" spans="1:5" x14ac:dyDescent="0.25">
      <c r="A444" s="33" t="s">
        <v>255</v>
      </c>
      <c r="B444" s="32">
        <f t="shared" ref="B444" si="31">B436</f>
        <v>0.39726428891000931</v>
      </c>
      <c r="C444" s="32"/>
      <c r="D444" s="32"/>
      <c r="E444" s="32"/>
    </row>
    <row r="445" spans="1:5" x14ac:dyDescent="0.25">
      <c r="A445" s="34" t="s">
        <v>256</v>
      </c>
      <c r="B445" s="32">
        <f t="shared" ref="B445" si="32">B437+B438</f>
        <v>0.4660423422985604</v>
      </c>
      <c r="C445" s="32"/>
      <c r="D445" s="32"/>
      <c r="E445" s="32"/>
    </row>
    <row r="446" spans="1:5" x14ac:dyDescent="0.25">
      <c r="A446"/>
    </row>
    <row r="447" spans="1:5" x14ac:dyDescent="0.25">
      <c r="A447" s="29" t="s">
        <v>252</v>
      </c>
      <c r="B447" s="60">
        <v>3.3757770027720837</v>
      </c>
      <c r="C447" s="60"/>
      <c r="D447" s="60"/>
      <c r="E447" s="60"/>
    </row>
    <row r="448" spans="1:5" x14ac:dyDescent="0.25">
      <c r="A448"/>
    </row>
    <row r="449" spans="1:5" x14ac:dyDescent="0.25">
      <c r="A449" s="39" t="s">
        <v>274</v>
      </c>
      <c r="B449" s="39" t="s">
        <v>606</v>
      </c>
    </row>
    <row r="450" spans="1:5" x14ac:dyDescent="0.25">
      <c r="A450" s="39" t="s">
        <v>275</v>
      </c>
      <c r="B450" s="39" t="s">
        <v>681</v>
      </c>
    </row>
    <row r="451" spans="1:5" x14ac:dyDescent="0.25">
      <c r="A451"/>
    </row>
    <row r="452" spans="1:5" x14ac:dyDescent="0.25">
      <c r="A452" s="90" t="s">
        <v>459</v>
      </c>
      <c r="B452" s="109"/>
      <c r="C452" s="109"/>
      <c r="D452" s="109"/>
      <c r="E452" s="109"/>
    </row>
    <row r="454" spans="1:5" x14ac:dyDescent="0.25">
      <c r="B454" s="91" t="s">
        <v>312</v>
      </c>
      <c r="C454" s="91" t="s">
        <v>311</v>
      </c>
      <c r="D454" s="91" t="s">
        <v>313</v>
      </c>
      <c r="E454" s="91" t="s">
        <v>310</v>
      </c>
    </row>
    <row r="455" spans="1:5" x14ac:dyDescent="0.25">
      <c r="A455" s="92" t="s">
        <v>460</v>
      </c>
      <c r="B455" s="93">
        <v>0.83810658365731572</v>
      </c>
      <c r="C455" s="93"/>
      <c r="D455" s="93"/>
      <c r="E455" s="93"/>
    </row>
    <row r="456" spans="1:5" x14ac:dyDescent="0.25">
      <c r="A456" s="94" t="s">
        <v>461</v>
      </c>
      <c r="B456" s="95">
        <v>1.7000475774930586E-2</v>
      </c>
      <c r="C456" s="95"/>
      <c r="D456" s="95"/>
      <c r="E456" s="95"/>
    </row>
    <row r="457" spans="1:5" x14ac:dyDescent="0.25">
      <c r="A457" s="94" t="s">
        <v>108</v>
      </c>
      <c r="B457" s="95">
        <v>8.1557627357092072E-2</v>
      </c>
      <c r="C457" s="95"/>
      <c r="D457" s="95"/>
      <c r="E457" s="95"/>
    </row>
    <row r="458" spans="1:5" x14ac:dyDescent="0.25">
      <c r="A458" s="94" t="s">
        <v>109</v>
      </c>
      <c r="B458" s="95">
        <v>1.2455096012858344E-3</v>
      </c>
      <c r="C458" s="95"/>
      <c r="D458" s="95"/>
      <c r="E458" s="95"/>
    </row>
    <row r="459" spans="1:5" x14ac:dyDescent="0.25">
      <c r="A459" s="94" t="s">
        <v>462</v>
      </c>
      <c r="B459" s="95">
        <v>6.2089803609375667E-2</v>
      </c>
      <c r="C459" s="95"/>
      <c r="D459" s="95"/>
      <c r="E459" s="95"/>
    </row>
    <row r="460" spans="1:5" x14ac:dyDescent="0.25">
      <c r="A460" s="96" t="s">
        <v>159</v>
      </c>
      <c r="B460" s="97">
        <v>1</v>
      </c>
      <c r="C460" s="97"/>
      <c r="D460" s="97"/>
      <c r="E460" s="97"/>
    </row>
    <row r="461" spans="1:5" x14ac:dyDescent="0.25">
      <c r="A461" s="98" t="s">
        <v>160</v>
      </c>
      <c r="B461" s="102">
        <v>499.99983211899416</v>
      </c>
      <c r="C461" s="102"/>
      <c r="D461" s="102"/>
      <c r="E461" s="102"/>
    </row>
    <row r="462" spans="1:5" x14ac:dyDescent="0.25">
      <c r="A462" s="100" t="s">
        <v>161</v>
      </c>
      <c r="B462" s="103">
        <v>607</v>
      </c>
      <c r="C462" s="103"/>
      <c r="D462" s="103"/>
      <c r="E462" s="103"/>
    </row>
    <row r="463" spans="1:5" x14ac:dyDescent="0.25">
      <c r="A463"/>
    </row>
    <row r="464" spans="1:5" x14ac:dyDescent="0.25">
      <c r="A464" s="39" t="s">
        <v>274</v>
      </c>
      <c r="B464" s="39" t="s">
        <v>679</v>
      </c>
    </row>
    <row r="465" spans="1:5" x14ac:dyDescent="0.25">
      <c r="A465" s="39" t="s">
        <v>275</v>
      </c>
      <c r="B465" s="39" t="s">
        <v>322</v>
      </c>
    </row>
    <row r="466" spans="1:5" x14ac:dyDescent="0.25">
      <c r="A466"/>
    </row>
    <row r="467" spans="1:5" x14ac:dyDescent="0.25">
      <c r="A467" s="90" t="s">
        <v>463</v>
      </c>
      <c r="B467" s="109"/>
      <c r="C467" s="109"/>
      <c r="D467" s="109"/>
      <c r="E467" s="109"/>
    </row>
    <row r="469" spans="1:5" x14ac:dyDescent="0.25">
      <c r="B469" s="91" t="s">
        <v>312</v>
      </c>
      <c r="C469" s="91" t="s">
        <v>311</v>
      </c>
      <c r="D469" s="91" t="s">
        <v>313</v>
      </c>
      <c r="E469" s="91" t="s">
        <v>310</v>
      </c>
    </row>
    <row r="470" spans="1:5" x14ac:dyDescent="0.25">
      <c r="A470" s="92" t="s">
        <v>77</v>
      </c>
      <c r="B470" s="93">
        <v>3.8437993552282333E-3</v>
      </c>
      <c r="C470" s="93"/>
      <c r="D470" s="93"/>
      <c r="E470" s="93"/>
    </row>
    <row r="471" spans="1:5" x14ac:dyDescent="0.25">
      <c r="A471" s="94" t="s">
        <v>78</v>
      </c>
      <c r="B471" s="95">
        <v>2.7978624131169406E-2</v>
      </c>
      <c r="C471" s="95"/>
      <c r="D471" s="95"/>
      <c r="E471" s="95"/>
    </row>
    <row r="472" spans="1:5" x14ac:dyDescent="0.25">
      <c r="A472" s="94" t="s">
        <v>53</v>
      </c>
      <c r="B472" s="95">
        <v>0.16453969573125454</v>
      </c>
      <c r="C472" s="95"/>
      <c r="D472" s="95"/>
      <c r="E472" s="95"/>
    </row>
    <row r="473" spans="1:5" x14ac:dyDescent="0.25">
      <c r="A473" s="94" t="s">
        <v>79</v>
      </c>
      <c r="B473" s="95">
        <v>0.50273647758655493</v>
      </c>
      <c r="C473" s="95"/>
      <c r="D473" s="95"/>
      <c r="E473" s="95"/>
    </row>
    <row r="474" spans="1:5" x14ac:dyDescent="0.25">
      <c r="A474" s="94" t="s">
        <v>80</v>
      </c>
      <c r="B474" s="95">
        <v>0.30090140319579284</v>
      </c>
      <c r="C474" s="95"/>
      <c r="D474" s="95"/>
      <c r="E474" s="95"/>
    </row>
    <row r="475" spans="1:5" x14ac:dyDescent="0.25">
      <c r="A475" s="96" t="s">
        <v>159</v>
      </c>
      <c r="B475" s="97">
        <v>1</v>
      </c>
      <c r="C475" s="97"/>
      <c r="D475" s="97"/>
      <c r="E475" s="97"/>
    </row>
    <row r="476" spans="1:5" x14ac:dyDescent="0.25">
      <c r="A476" s="98" t="s">
        <v>160</v>
      </c>
      <c r="B476" s="99">
        <v>399.5680421717089</v>
      </c>
      <c r="C476" s="99"/>
      <c r="D476" s="99"/>
      <c r="E476" s="99"/>
    </row>
    <row r="477" spans="1:5" x14ac:dyDescent="0.25">
      <c r="A477" s="100" t="s">
        <v>161</v>
      </c>
      <c r="B477" s="103">
        <v>471</v>
      </c>
      <c r="C477" s="103"/>
      <c r="D477" s="103"/>
      <c r="E477" s="103"/>
    </row>
    <row r="478" spans="1:5" x14ac:dyDescent="0.25">
      <c r="A478"/>
    </row>
    <row r="479" spans="1:5" x14ac:dyDescent="0.25">
      <c r="A479" s="31" t="s">
        <v>254</v>
      </c>
      <c r="B479" s="32">
        <f t="shared" ref="B479" si="33">B470+B471</f>
        <v>3.182242348639764E-2</v>
      </c>
      <c r="C479" s="32"/>
      <c r="D479" s="32"/>
      <c r="E479" s="32"/>
    </row>
    <row r="480" spans="1:5" x14ac:dyDescent="0.25">
      <c r="A480" s="33" t="s">
        <v>255</v>
      </c>
      <c r="B480" s="32">
        <f t="shared" ref="B480" si="34">B472</f>
        <v>0.16453969573125454</v>
      </c>
      <c r="C480" s="32"/>
      <c r="D480" s="32"/>
      <c r="E480" s="32"/>
    </row>
    <row r="481" spans="1:5" x14ac:dyDescent="0.25">
      <c r="A481" s="34" t="s">
        <v>256</v>
      </c>
      <c r="B481" s="32">
        <f t="shared" ref="B481" si="35">B473+B474</f>
        <v>0.80363788078234777</v>
      </c>
      <c r="C481" s="32"/>
      <c r="D481" s="32"/>
      <c r="E481" s="32"/>
    </row>
    <row r="482" spans="1:5" x14ac:dyDescent="0.25">
      <c r="A482"/>
    </row>
    <row r="483" spans="1:5" x14ac:dyDescent="0.25">
      <c r="A483" s="29" t="s">
        <v>252</v>
      </c>
      <c r="B483" s="60">
        <v>4.0688730611365145</v>
      </c>
      <c r="C483" s="60"/>
      <c r="D483" s="60"/>
      <c r="E483" s="60"/>
    </row>
    <row r="484" spans="1:5" x14ac:dyDescent="0.25">
      <c r="A484"/>
    </row>
    <row r="485" spans="1:5" x14ac:dyDescent="0.25">
      <c r="A485" s="39" t="s">
        <v>274</v>
      </c>
      <c r="B485" s="39" t="s">
        <v>682</v>
      </c>
    </row>
    <row r="486" spans="1:5" x14ac:dyDescent="0.25">
      <c r="A486" s="39" t="s">
        <v>275</v>
      </c>
      <c r="B486" s="39" t="s">
        <v>322</v>
      </c>
    </row>
    <row r="487" spans="1:5" x14ac:dyDescent="0.25">
      <c r="A487"/>
    </row>
    <row r="488" spans="1:5" x14ac:dyDescent="0.25">
      <c r="A488" s="90" t="s">
        <v>464</v>
      </c>
      <c r="B488" s="109"/>
      <c r="C488" s="109"/>
      <c r="D488" s="109"/>
      <c r="E488" s="109"/>
    </row>
    <row r="490" spans="1:5" x14ac:dyDescent="0.25">
      <c r="B490" s="91" t="s">
        <v>312</v>
      </c>
      <c r="C490" s="91" t="s">
        <v>311</v>
      </c>
      <c r="D490" s="91" t="s">
        <v>313</v>
      </c>
      <c r="E490" s="91" t="s">
        <v>310</v>
      </c>
    </row>
    <row r="491" spans="1:5" x14ac:dyDescent="0.25">
      <c r="A491" s="92" t="s">
        <v>465</v>
      </c>
      <c r="B491" s="93">
        <v>3.4036856945623768E-3</v>
      </c>
      <c r="C491" s="93"/>
      <c r="D491" s="93"/>
      <c r="E491" s="93"/>
    </row>
    <row r="492" spans="1:5" x14ac:dyDescent="0.25">
      <c r="A492" s="94" t="s">
        <v>466</v>
      </c>
      <c r="B492" s="95">
        <v>1.590921600106214E-2</v>
      </c>
      <c r="C492" s="95"/>
      <c r="D492" s="95"/>
      <c r="E492" s="95"/>
    </row>
    <row r="493" spans="1:5" x14ac:dyDescent="0.25">
      <c r="A493" s="94" t="s">
        <v>53</v>
      </c>
      <c r="B493" s="95">
        <v>0.13371430300071369</v>
      </c>
      <c r="C493" s="95"/>
      <c r="D493" s="95"/>
      <c r="E493" s="95"/>
    </row>
    <row r="494" spans="1:5" x14ac:dyDescent="0.25">
      <c r="A494" s="94" t="s">
        <v>467</v>
      </c>
      <c r="B494" s="95">
        <v>0.44634919941329387</v>
      </c>
      <c r="C494" s="95"/>
      <c r="D494" s="95"/>
      <c r="E494" s="95"/>
    </row>
    <row r="495" spans="1:5" x14ac:dyDescent="0.25">
      <c r="A495" s="94" t="s">
        <v>468</v>
      </c>
      <c r="B495" s="95">
        <v>0.40062359589036789</v>
      </c>
      <c r="C495" s="95"/>
      <c r="D495" s="95"/>
      <c r="E495" s="95"/>
    </row>
    <row r="496" spans="1:5" x14ac:dyDescent="0.25">
      <c r="A496" s="96" t="s">
        <v>159</v>
      </c>
      <c r="B496" s="97">
        <v>1</v>
      </c>
      <c r="C496" s="97"/>
      <c r="D496" s="97"/>
      <c r="E496" s="97"/>
    </row>
    <row r="497" spans="1:5" x14ac:dyDescent="0.25">
      <c r="A497" s="98" t="s">
        <v>160</v>
      </c>
      <c r="B497" s="102">
        <v>399.56804217170907</v>
      </c>
      <c r="C497" s="102"/>
      <c r="D497" s="102"/>
      <c r="E497" s="102"/>
    </row>
    <row r="498" spans="1:5" x14ac:dyDescent="0.25">
      <c r="A498" s="100" t="s">
        <v>161</v>
      </c>
      <c r="B498" s="103">
        <v>471</v>
      </c>
      <c r="C498" s="103"/>
      <c r="D498" s="103"/>
      <c r="E498" s="103"/>
    </row>
    <row r="499" spans="1:5" x14ac:dyDescent="0.25">
      <c r="A499"/>
    </row>
    <row r="500" spans="1:5" x14ac:dyDescent="0.25">
      <c r="A500" s="31" t="s">
        <v>254</v>
      </c>
      <c r="B500" s="32">
        <f t="shared" ref="B500" si="36">B491+B492</f>
        <v>1.9312901695624517E-2</v>
      </c>
      <c r="C500" s="32"/>
      <c r="D500" s="32"/>
      <c r="E500" s="32"/>
    </row>
    <row r="501" spans="1:5" x14ac:dyDescent="0.25">
      <c r="A501" s="33" t="s">
        <v>255</v>
      </c>
      <c r="B501" s="32">
        <f t="shared" ref="B501" si="37">B493</f>
        <v>0.13371430300071369</v>
      </c>
      <c r="C501" s="32"/>
      <c r="D501" s="32"/>
      <c r="E501" s="32"/>
    </row>
    <row r="502" spans="1:5" x14ac:dyDescent="0.25">
      <c r="A502" s="34" t="s">
        <v>256</v>
      </c>
      <c r="B502" s="32">
        <f t="shared" ref="B502" si="38">B494+B495</f>
        <v>0.84697279530366176</v>
      </c>
      <c r="C502" s="32"/>
      <c r="D502" s="32"/>
      <c r="E502" s="32"/>
    </row>
    <row r="503" spans="1:5" x14ac:dyDescent="0.25">
      <c r="A503"/>
    </row>
    <row r="504" spans="1:5" x14ac:dyDescent="0.25">
      <c r="A504" s="29" t="s">
        <v>252</v>
      </c>
      <c r="B504" s="60">
        <v>4.2248798038038471</v>
      </c>
      <c r="C504" s="60"/>
      <c r="D504" s="60"/>
      <c r="E504" s="60"/>
    </row>
    <row r="505" spans="1:5" x14ac:dyDescent="0.25">
      <c r="A505"/>
    </row>
    <row r="506" spans="1:5" x14ac:dyDescent="0.25">
      <c r="A506" s="39" t="s">
        <v>274</v>
      </c>
      <c r="B506" s="39" t="s">
        <v>682</v>
      </c>
    </row>
    <row r="507" spans="1:5" x14ac:dyDescent="0.25">
      <c r="A507" s="39" t="s">
        <v>275</v>
      </c>
      <c r="B507" s="39" t="s">
        <v>322</v>
      </c>
    </row>
    <row r="508" spans="1:5" x14ac:dyDescent="0.25">
      <c r="A508"/>
    </row>
    <row r="509" spans="1:5" x14ac:dyDescent="0.25">
      <c r="A509" s="90" t="s">
        <v>469</v>
      </c>
      <c r="B509" s="109"/>
      <c r="C509" s="109"/>
      <c r="D509" s="109"/>
      <c r="E509" s="109"/>
    </row>
    <row r="511" spans="1:5" x14ac:dyDescent="0.25">
      <c r="B511" s="91" t="s">
        <v>312</v>
      </c>
      <c r="C511" s="91" t="s">
        <v>311</v>
      </c>
      <c r="D511" s="91" t="s">
        <v>313</v>
      </c>
      <c r="E511" s="91" t="s">
        <v>310</v>
      </c>
    </row>
    <row r="512" spans="1:5" x14ac:dyDescent="0.25">
      <c r="A512" s="92" t="s">
        <v>65</v>
      </c>
      <c r="B512" s="110"/>
      <c r="C512" s="110"/>
      <c r="D512" s="110"/>
      <c r="E512" s="110"/>
    </row>
    <row r="513" spans="1:5" x14ac:dyDescent="0.25">
      <c r="A513" s="94" t="s">
        <v>66</v>
      </c>
      <c r="B513" s="95">
        <v>1.0701169336829585E-2</v>
      </c>
      <c r="C513" s="95"/>
      <c r="D513" s="95"/>
      <c r="E513" s="95"/>
    </row>
    <row r="514" spans="1:5" x14ac:dyDescent="0.25">
      <c r="A514" s="94" t="s">
        <v>53</v>
      </c>
      <c r="B514" s="95">
        <v>0.10927255409196455</v>
      </c>
      <c r="C514" s="95"/>
      <c r="D514" s="95"/>
      <c r="E514" s="95"/>
    </row>
    <row r="515" spans="1:5" x14ac:dyDescent="0.25">
      <c r="A515" s="94" t="s">
        <v>67</v>
      </c>
      <c r="B515" s="95">
        <v>0.47598281897106248</v>
      </c>
      <c r="C515" s="95"/>
      <c r="D515" s="95"/>
      <c r="E515" s="95"/>
    </row>
    <row r="516" spans="1:5" x14ac:dyDescent="0.25">
      <c r="A516" s="94" t="s">
        <v>304</v>
      </c>
      <c r="B516" s="95">
        <v>0.40404345760014337</v>
      </c>
      <c r="C516" s="95"/>
      <c r="D516" s="95"/>
      <c r="E516" s="95"/>
    </row>
    <row r="517" spans="1:5" x14ac:dyDescent="0.25">
      <c r="A517" s="96" t="s">
        <v>159</v>
      </c>
      <c r="B517" s="97">
        <v>1</v>
      </c>
      <c r="C517" s="97"/>
      <c r="D517" s="97"/>
      <c r="E517" s="97"/>
    </row>
    <row r="518" spans="1:5" x14ac:dyDescent="0.25">
      <c r="A518" s="98" t="s">
        <v>160</v>
      </c>
      <c r="B518" s="102">
        <v>399.56804217170901</v>
      </c>
      <c r="C518" s="102"/>
      <c r="D518" s="102"/>
      <c r="E518" s="102"/>
    </row>
    <row r="519" spans="1:5" x14ac:dyDescent="0.25">
      <c r="A519" s="100" t="s">
        <v>161</v>
      </c>
      <c r="B519" s="101">
        <v>471</v>
      </c>
      <c r="C519" s="101"/>
      <c r="D519" s="101"/>
      <c r="E519" s="101"/>
    </row>
    <row r="520" spans="1:5" x14ac:dyDescent="0.25">
      <c r="A520"/>
    </row>
    <row r="521" spans="1:5" x14ac:dyDescent="0.25">
      <c r="A521" s="31" t="s">
        <v>254</v>
      </c>
      <c r="B521" s="32">
        <f t="shared" ref="B521" si="39">B512+B513</f>
        <v>1.0701169336829585E-2</v>
      </c>
      <c r="C521" s="32"/>
      <c r="D521" s="32"/>
      <c r="E521" s="32"/>
    </row>
    <row r="522" spans="1:5" x14ac:dyDescent="0.25">
      <c r="A522" s="33" t="s">
        <v>255</v>
      </c>
      <c r="B522" s="32">
        <f t="shared" ref="B522" si="40">B514</f>
        <v>0.10927255409196455</v>
      </c>
      <c r="C522" s="32"/>
      <c r="D522" s="32"/>
      <c r="E522" s="32"/>
    </row>
    <row r="523" spans="1:5" x14ac:dyDescent="0.25">
      <c r="A523" s="34" t="s">
        <v>256</v>
      </c>
      <c r="B523" s="32">
        <f t="shared" ref="B523" si="41">B515+B516</f>
        <v>0.88002627657120591</v>
      </c>
      <c r="C523" s="32"/>
      <c r="D523" s="32"/>
      <c r="E523" s="32"/>
    </row>
    <row r="524" spans="1:5" x14ac:dyDescent="0.25">
      <c r="A524"/>
    </row>
    <row r="525" spans="1:5" x14ac:dyDescent="0.25">
      <c r="A525" s="29" t="s">
        <v>252</v>
      </c>
      <c r="B525" s="60">
        <v>4.2733685648345237</v>
      </c>
      <c r="C525" s="60"/>
      <c r="D525" s="60"/>
      <c r="E525" s="60"/>
    </row>
    <row r="526" spans="1:5" x14ac:dyDescent="0.25">
      <c r="A526"/>
    </row>
    <row r="527" spans="1:5" x14ac:dyDescent="0.25">
      <c r="A527" s="39" t="s">
        <v>274</v>
      </c>
      <c r="B527" s="39" t="s">
        <v>682</v>
      </c>
    </row>
    <row r="528" spans="1:5" x14ac:dyDescent="0.25">
      <c r="A528" s="39" t="s">
        <v>275</v>
      </c>
      <c r="B528" s="39" t="s">
        <v>322</v>
      </c>
    </row>
    <row r="529" spans="1:5" x14ac:dyDescent="0.25">
      <c r="A529" s="111"/>
    </row>
    <row r="530" spans="1:5" x14ac:dyDescent="0.25">
      <c r="A530" s="90" t="s">
        <v>470</v>
      </c>
      <c r="B530" s="109"/>
      <c r="C530" s="109"/>
      <c r="E530" s="109"/>
    </row>
    <row r="532" spans="1:5" x14ac:dyDescent="0.25">
      <c r="B532" s="91" t="s">
        <v>312</v>
      </c>
      <c r="C532" s="91" t="s">
        <v>311</v>
      </c>
      <c r="D532" s="91" t="s">
        <v>313</v>
      </c>
      <c r="E532" s="91" t="s">
        <v>310</v>
      </c>
    </row>
    <row r="533" spans="1:5" x14ac:dyDescent="0.25">
      <c r="A533" s="92" t="s">
        <v>471</v>
      </c>
      <c r="B533" s="93">
        <v>1.2067198309303591E-2</v>
      </c>
      <c r="C533" s="93"/>
      <c r="D533" s="93"/>
      <c r="E533" s="93"/>
    </row>
    <row r="534" spans="1:5" x14ac:dyDescent="0.25">
      <c r="A534" s="94" t="s">
        <v>472</v>
      </c>
      <c r="B534" s="95">
        <v>8.4415160712908624E-2</v>
      </c>
      <c r="C534" s="95"/>
      <c r="D534" s="95"/>
      <c r="E534" s="95"/>
    </row>
    <row r="535" spans="1:5" x14ac:dyDescent="0.25">
      <c r="A535" s="94" t="s">
        <v>53</v>
      </c>
      <c r="B535" s="95">
        <v>0.27215270267810232</v>
      </c>
      <c r="C535" s="95"/>
      <c r="D535" s="95"/>
      <c r="E535" s="95"/>
    </row>
    <row r="536" spans="1:5" x14ac:dyDescent="0.25">
      <c r="A536" s="94" t="s">
        <v>473</v>
      </c>
      <c r="B536" s="95">
        <v>0.47290367330057442</v>
      </c>
      <c r="C536" s="95"/>
      <c r="D536" s="95"/>
      <c r="E536" s="95"/>
    </row>
    <row r="537" spans="1:5" x14ac:dyDescent="0.25">
      <c r="A537" s="94" t="s">
        <v>474</v>
      </c>
      <c r="B537" s="95">
        <v>0.15846126499911115</v>
      </c>
      <c r="C537" s="95"/>
      <c r="D537" s="95"/>
      <c r="E537" s="95"/>
    </row>
    <row r="538" spans="1:5" x14ac:dyDescent="0.25">
      <c r="A538" s="96" t="s">
        <v>159</v>
      </c>
      <c r="B538" s="97">
        <v>1</v>
      </c>
      <c r="C538" s="97"/>
      <c r="D538" s="97"/>
      <c r="E538" s="97"/>
    </row>
    <row r="539" spans="1:5" x14ac:dyDescent="0.25">
      <c r="A539" s="98" t="s">
        <v>160</v>
      </c>
      <c r="B539" s="102">
        <v>410.37445858375605</v>
      </c>
      <c r="C539" s="102"/>
      <c r="D539" s="102"/>
      <c r="E539" s="102"/>
    </row>
    <row r="540" spans="1:5" x14ac:dyDescent="0.25">
      <c r="A540" s="100" t="s">
        <v>161</v>
      </c>
      <c r="B540" s="101">
        <v>484</v>
      </c>
      <c r="C540" s="101"/>
      <c r="D540" s="101"/>
      <c r="E540" s="101"/>
    </row>
    <row r="541" spans="1:5" x14ac:dyDescent="0.25">
      <c r="A541"/>
    </row>
    <row r="542" spans="1:5" x14ac:dyDescent="0.25">
      <c r="A542" s="31" t="s">
        <v>254</v>
      </c>
      <c r="B542" s="32">
        <f t="shared" ref="B542" si="42">B533+B534</f>
        <v>9.6482359022212222E-2</v>
      </c>
      <c r="C542" s="32"/>
      <c r="D542" s="32"/>
      <c r="E542" s="32"/>
    </row>
    <row r="543" spans="1:5" x14ac:dyDescent="0.25">
      <c r="A543" s="33" t="s">
        <v>255</v>
      </c>
      <c r="B543" s="32">
        <f t="shared" ref="B543" si="43">B535</f>
        <v>0.27215270267810232</v>
      </c>
      <c r="C543" s="32"/>
      <c r="D543" s="32"/>
      <c r="E543" s="32"/>
    </row>
    <row r="544" spans="1:5" x14ac:dyDescent="0.25">
      <c r="A544" s="34" t="s">
        <v>256</v>
      </c>
      <c r="B544" s="32">
        <f t="shared" ref="B544" si="44">B536+B537</f>
        <v>0.63136493829968554</v>
      </c>
      <c r="C544" s="32"/>
      <c r="D544" s="32"/>
      <c r="E544" s="32"/>
    </row>
    <row r="545" spans="1:5" x14ac:dyDescent="0.25">
      <c r="A545"/>
    </row>
    <row r="546" spans="1:5" x14ac:dyDescent="0.25">
      <c r="A546" s="29" t="s">
        <v>252</v>
      </c>
      <c r="B546" s="60">
        <v>3.6812766459672823</v>
      </c>
      <c r="C546" s="60"/>
      <c r="D546" s="60"/>
      <c r="E546" s="60"/>
    </row>
    <row r="547" spans="1:5" x14ac:dyDescent="0.25">
      <c r="A547"/>
    </row>
    <row r="548" spans="1:5" x14ac:dyDescent="0.25">
      <c r="A548" s="39" t="s">
        <v>274</v>
      </c>
      <c r="B548" s="39" t="s">
        <v>683</v>
      </c>
    </row>
    <row r="549" spans="1:5" x14ac:dyDescent="0.25">
      <c r="A549" s="39" t="s">
        <v>275</v>
      </c>
      <c r="B549" s="39" t="s">
        <v>322</v>
      </c>
    </row>
    <row r="550" spans="1:5" x14ac:dyDescent="0.25">
      <c r="A550" s="111"/>
    </row>
    <row r="551" spans="1:5" x14ac:dyDescent="0.25">
      <c r="A551" s="90" t="s">
        <v>475</v>
      </c>
      <c r="B551" s="109"/>
      <c r="C551" s="109"/>
      <c r="E551" s="109"/>
    </row>
    <row r="553" spans="1:5" x14ac:dyDescent="0.25">
      <c r="B553" s="91" t="s">
        <v>312</v>
      </c>
      <c r="C553" s="91" t="s">
        <v>311</v>
      </c>
      <c r="D553" s="91" t="s">
        <v>313</v>
      </c>
      <c r="E553" s="91" t="s">
        <v>310</v>
      </c>
    </row>
    <row r="554" spans="1:5" x14ac:dyDescent="0.25">
      <c r="A554" s="92" t="s">
        <v>104</v>
      </c>
      <c r="B554" s="93">
        <v>5.7822602767552841E-2</v>
      </c>
      <c r="C554" s="93"/>
      <c r="D554" s="93"/>
      <c r="E554" s="93"/>
    </row>
    <row r="555" spans="1:5" x14ac:dyDescent="0.25">
      <c r="A555" s="94" t="s">
        <v>105</v>
      </c>
      <c r="B555" s="95">
        <v>8.4160958990349796E-2</v>
      </c>
      <c r="C555" s="95"/>
      <c r="D555" s="95"/>
      <c r="E555" s="95"/>
    </row>
    <row r="556" spans="1:5" x14ac:dyDescent="0.25">
      <c r="A556" s="94" t="s">
        <v>53</v>
      </c>
      <c r="B556" s="95">
        <v>0.36142593473657286</v>
      </c>
      <c r="C556" s="95"/>
      <c r="D556" s="95"/>
      <c r="E556" s="95"/>
    </row>
    <row r="557" spans="1:5" x14ac:dyDescent="0.25">
      <c r="A557" s="94" t="s">
        <v>106</v>
      </c>
      <c r="B557" s="95">
        <v>0.38437292561962377</v>
      </c>
      <c r="C557" s="95"/>
      <c r="D557" s="95"/>
      <c r="E557" s="95"/>
    </row>
    <row r="558" spans="1:5" x14ac:dyDescent="0.25">
      <c r="A558" s="94" t="s">
        <v>107</v>
      </c>
      <c r="B558" s="95">
        <v>0.11221757788590062</v>
      </c>
      <c r="C558" s="95"/>
      <c r="D558" s="95"/>
      <c r="E558" s="95"/>
    </row>
    <row r="559" spans="1:5" x14ac:dyDescent="0.25">
      <c r="A559" s="96" t="s">
        <v>159</v>
      </c>
      <c r="B559" s="97">
        <v>1</v>
      </c>
      <c r="C559" s="97"/>
      <c r="D559" s="97"/>
      <c r="E559" s="97"/>
    </row>
    <row r="560" spans="1:5" x14ac:dyDescent="0.25">
      <c r="A560" s="98" t="s">
        <v>160</v>
      </c>
      <c r="B560" s="112">
        <v>499.99983211899428</v>
      </c>
      <c r="C560" s="112"/>
      <c r="D560" s="112"/>
      <c r="E560" s="112"/>
    </row>
    <row r="561" spans="1:7" x14ac:dyDescent="0.25">
      <c r="A561" s="100" t="s">
        <v>161</v>
      </c>
      <c r="B561" s="101">
        <v>607</v>
      </c>
      <c r="C561" s="101"/>
      <c r="D561" s="101"/>
      <c r="E561" s="101"/>
    </row>
    <row r="562" spans="1:7" x14ac:dyDescent="0.25">
      <c r="A562"/>
    </row>
    <row r="563" spans="1:7" x14ac:dyDescent="0.25">
      <c r="A563" s="31" t="s">
        <v>254</v>
      </c>
      <c r="B563" s="32">
        <f t="shared" ref="B563" si="45">B554+B555</f>
        <v>0.14198356175790264</v>
      </c>
      <c r="C563" s="32"/>
      <c r="D563" s="32"/>
      <c r="E563" s="32"/>
    </row>
    <row r="564" spans="1:7" x14ac:dyDescent="0.25">
      <c r="A564" s="33" t="s">
        <v>255</v>
      </c>
      <c r="B564" s="32">
        <f t="shared" ref="B564" si="46">B556</f>
        <v>0.36142593473657286</v>
      </c>
      <c r="C564" s="32"/>
      <c r="D564" s="32"/>
      <c r="E564" s="32"/>
    </row>
    <row r="565" spans="1:7" x14ac:dyDescent="0.25">
      <c r="A565" s="34" t="s">
        <v>256</v>
      </c>
      <c r="B565" s="32">
        <f t="shared" ref="B565" si="47">B557+B558</f>
        <v>0.49659050350552436</v>
      </c>
      <c r="C565" s="32"/>
      <c r="D565" s="32"/>
      <c r="E565" s="32"/>
    </row>
    <row r="566" spans="1:7" x14ac:dyDescent="0.25">
      <c r="A566"/>
    </row>
    <row r="567" spans="1:7" x14ac:dyDescent="0.25">
      <c r="A567" s="29" t="s">
        <v>252</v>
      </c>
      <c r="B567" s="60">
        <v>3.4090019168659715</v>
      </c>
      <c r="C567" s="60"/>
      <c r="D567" s="60"/>
      <c r="E567" s="60"/>
      <c r="G567" s="39"/>
    </row>
    <row r="568" spans="1:7" x14ac:dyDescent="0.25">
      <c r="A568"/>
    </row>
    <row r="569" spans="1:7" x14ac:dyDescent="0.25">
      <c r="A569" s="39" t="s">
        <v>274</v>
      </c>
      <c r="B569" s="39" t="s">
        <v>321</v>
      </c>
    </row>
    <row r="570" spans="1:7" x14ac:dyDescent="0.25">
      <c r="A570" s="39" t="s">
        <v>275</v>
      </c>
      <c r="B570" s="39" t="s">
        <v>322</v>
      </c>
    </row>
    <row r="571" spans="1:7" x14ac:dyDescent="0.25">
      <c r="A571" s="26"/>
      <c r="E571" s="27"/>
    </row>
    <row r="572" spans="1:7" x14ac:dyDescent="0.25">
      <c r="A572" s="11" t="s">
        <v>199</v>
      </c>
      <c r="E572" s="1"/>
    </row>
    <row r="574" spans="1:7" x14ac:dyDescent="0.25">
      <c r="B574" s="133" t="s">
        <v>312</v>
      </c>
      <c r="C574" s="133" t="s">
        <v>311</v>
      </c>
      <c r="D574" s="133" t="s">
        <v>313</v>
      </c>
      <c r="E574" s="133" t="s">
        <v>310</v>
      </c>
      <c r="F574" s="181" t="s">
        <v>159</v>
      </c>
    </row>
    <row r="575" spans="1:7" x14ac:dyDescent="0.25">
      <c r="A575" s="8" t="s">
        <v>51</v>
      </c>
      <c r="B575" s="43"/>
      <c r="C575" s="43">
        <v>2.3459958048936847E-2</v>
      </c>
      <c r="D575" s="118">
        <v>9.3680991916384997E-3</v>
      </c>
      <c r="E575" s="43"/>
      <c r="F575" s="178">
        <v>1.0942616931706083E-2</v>
      </c>
    </row>
    <row r="576" spans="1:7" x14ac:dyDescent="0.25">
      <c r="A576" s="9" t="s">
        <v>52</v>
      </c>
      <c r="B576" s="44"/>
      <c r="C576" s="44">
        <v>7.5521626888643834E-2</v>
      </c>
      <c r="D576" s="119">
        <v>2.1781171800642585E-2</v>
      </c>
      <c r="E576" s="44">
        <v>3.04525461066952E-3</v>
      </c>
      <c r="F576" s="179">
        <v>3.3449126716925376E-2</v>
      </c>
    </row>
    <row r="577" spans="1:6" x14ac:dyDescent="0.25">
      <c r="A577" s="9" t="s">
        <v>53</v>
      </c>
      <c r="B577" s="44"/>
      <c r="C577" s="44">
        <v>0.31493936300768849</v>
      </c>
      <c r="D577" s="119">
        <v>0.19893151809842682</v>
      </c>
      <c r="E577" s="44">
        <v>0.13971618373728925</v>
      </c>
      <c r="F577" s="179">
        <v>0.21786182854230354</v>
      </c>
    </row>
    <row r="578" spans="1:6" x14ac:dyDescent="0.25">
      <c r="A578" s="9" t="s">
        <v>54</v>
      </c>
      <c r="B578" s="44"/>
      <c r="C578" s="44">
        <v>0.38666635583582276</v>
      </c>
      <c r="D578" s="119">
        <v>0.48747033792122524</v>
      </c>
      <c r="E578" s="44">
        <v>0.48479206448947032</v>
      </c>
      <c r="F578" s="179">
        <v>0.45297658893409137</v>
      </c>
    </row>
    <row r="579" spans="1:6" x14ac:dyDescent="0.25">
      <c r="A579" s="9" t="s">
        <v>55</v>
      </c>
      <c r="B579" s="44"/>
      <c r="C579" s="44">
        <v>0.18429549356330249</v>
      </c>
      <c r="D579" s="119">
        <v>0.25214314033913288</v>
      </c>
      <c r="E579" s="44">
        <v>0.32511118663462063</v>
      </c>
      <c r="F579" s="179">
        <v>0.25385033390182521</v>
      </c>
    </row>
    <row r="580" spans="1:6" s="14" customFormat="1" x14ac:dyDescent="0.25">
      <c r="A580" s="9" t="s">
        <v>56</v>
      </c>
      <c r="B580" s="44"/>
      <c r="C580" s="44">
        <v>1.5117202655605434E-2</v>
      </c>
      <c r="D580" s="119">
        <v>3.0305732648933915E-2</v>
      </c>
      <c r="E580" s="44">
        <v>4.7335310527950127E-2</v>
      </c>
      <c r="F580" s="179">
        <v>3.0919504973148451E-2</v>
      </c>
    </row>
    <row r="581" spans="1:6" x14ac:dyDescent="0.25">
      <c r="A581" s="28" t="s">
        <v>159</v>
      </c>
      <c r="B581" s="45"/>
      <c r="C581" s="45">
        <v>1</v>
      </c>
      <c r="D581" s="120">
        <v>1</v>
      </c>
      <c r="E581" s="45">
        <v>1</v>
      </c>
      <c r="F581" s="180">
        <v>1</v>
      </c>
    </row>
    <row r="582" spans="1:6" x14ac:dyDescent="0.25">
      <c r="A582" s="12" t="s">
        <v>160</v>
      </c>
      <c r="B582" s="46"/>
      <c r="C582" s="46">
        <v>499.9878815911224</v>
      </c>
      <c r="D582" s="36">
        <v>499.994705882353</v>
      </c>
      <c r="E582" s="46">
        <v>499.99633251833671</v>
      </c>
      <c r="F582" s="182">
        <v>1499.9789199918027</v>
      </c>
    </row>
    <row r="583" spans="1:6" x14ac:dyDescent="0.25">
      <c r="A583" s="16" t="s">
        <v>161</v>
      </c>
      <c r="B583" s="47"/>
      <c r="C583" s="47">
        <v>1081</v>
      </c>
      <c r="D583" s="121">
        <v>425</v>
      </c>
      <c r="E583" s="47">
        <v>409</v>
      </c>
      <c r="F583" s="183">
        <v>1688</v>
      </c>
    </row>
    <row r="585" spans="1:6" x14ac:dyDescent="0.25">
      <c r="A585" s="31" t="s">
        <v>254</v>
      </c>
      <c r="B585" s="32"/>
      <c r="C585" s="32">
        <f t="shared" ref="C585" si="48">C575+C576</f>
        <v>9.8981584937580677E-2</v>
      </c>
      <c r="D585" s="32">
        <f t="shared" ref="D585:F585" si="49">D575+D576</f>
        <v>3.1149270992281083E-2</v>
      </c>
      <c r="E585" s="32">
        <f>E575+E576</f>
        <v>3.04525461066952E-3</v>
      </c>
      <c r="F585" s="32">
        <f t="shared" si="49"/>
        <v>4.4391743648631458E-2</v>
      </c>
    </row>
    <row r="586" spans="1:6" x14ac:dyDescent="0.25">
      <c r="A586" s="33" t="s">
        <v>255</v>
      </c>
      <c r="B586" s="32"/>
      <c r="C586" s="32">
        <f t="shared" ref="C586" si="50">C577</f>
        <v>0.31493936300768849</v>
      </c>
      <c r="D586" s="32">
        <f t="shared" ref="D586:F586" si="51">D577</f>
        <v>0.19893151809842682</v>
      </c>
      <c r="E586" s="32">
        <f>E577</f>
        <v>0.13971618373728925</v>
      </c>
      <c r="F586" s="32">
        <f t="shared" si="51"/>
        <v>0.21786182854230354</v>
      </c>
    </row>
    <row r="587" spans="1:6" x14ac:dyDescent="0.25">
      <c r="A587" s="34" t="s">
        <v>256</v>
      </c>
      <c r="B587" s="32"/>
      <c r="C587" s="32">
        <f t="shared" ref="C587" si="52">C578+C579</f>
        <v>0.57096184939912531</v>
      </c>
      <c r="D587" s="32">
        <f t="shared" ref="D587:F587" si="53">D578+D579</f>
        <v>0.73961347826035806</v>
      </c>
      <c r="E587" s="32">
        <f>E578+E579</f>
        <v>0.80990325112409089</v>
      </c>
      <c r="F587" s="32">
        <f t="shared" si="53"/>
        <v>0.70682692283591653</v>
      </c>
    </row>
    <row r="588" spans="1:6" x14ac:dyDescent="0.25">
      <c r="A588" s="59" t="s">
        <v>56</v>
      </c>
      <c r="B588" s="44"/>
      <c r="C588" s="44">
        <v>1.5117202655605434E-2</v>
      </c>
      <c r="D588" s="32">
        <f>D580</f>
        <v>3.0305732648933915E-2</v>
      </c>
      <c r="E588" s="44">
        <v>4.7335310527950127E-2</v>
      </c>
      <c r="F588" s="32">
        <f>F580</f>
        <v>3.0919504973148451E-2</v>
      </c>
    </row>
    <row r="589" spans="1:6" x14ac:dyDescent="0.25">
      <c r="A589"/>
    </row>
    <row r="590" spans="1:6" x14ac:dyDescent="0.25">
      <c r="A590" s="29" t="s">
        <v>252</v>
      </c>
      <c r="B590" s="60"/>
      <c r="C590" s="60">
        <v>3.6425290417115805</v>
      </c>
      <c r="D590" s="30">
        <v>3.9809682086850851</v>
      </c>
      <c r="E590" s="60">
        <v>4.1882136450080472</v>
      </c>
      <c r="F590" s="60">
        <v>3.9342287878080882</v>
      </c>
    </row>
    <row r="591" spans="1:6" x14ac:dyDescent="0.25">
      <c r="A591" s="35" t="s">
        <v>270</v>
      </c>
      <c r="B591" s="55"/>
      <c r="C591" s="55">
        <v>492.4294634597569</v>
      </c>
      <c r="D591" s="36">
        <v>484.84200000000072</v>
      </c>
      <c r="E591" s="55">
        <v>476.32885085574969</v>
      </c>
      <c r="F591" s="55">
        <v>1453.6003143155112</v>
      </c>
    </row>
    <row r="592" spans="1:6" x14ac:dyDescent="0.25">
      <c r="A592" s="38" t="s">
        <v>271</v>
      </c>
      <c r="B592" s="57"/>
      <c r="C592" s="57">
        <v>1059</v>
      </c>
      <c r="D592" s="57">
        <v>412</v>
      </c>
      <c r="E592" s="57">
        <v>379</v>
      </c>
      <c r="F592" s="57">
        <v>1850</v>
      </c>
    </row>
    <row r="593" spans="1:6" x14ac:dyDescent="0.25">
      <c r="A593"/>
    </row>
    <row r="594" spans="1:6" x14ac:dyDescent="0.25">
      <c r="A594" s="39" t="s">
        <v>274</v>
      </c>
      <c r="B594" s="39" t="s">
        <v>321</v>
      </c>
    </row>
    <row r="595" spans="1:6" x14ac:dyDescent="0.25">
      <c r="A595" s="39" t="s">
        <v>275</v>
      </c>
      <c r="B595" s="39" t="s">
        <v>322</v>
      </c>
    </row>
    <row r="596" spans="1:6" x14ac:dyDescent="0.25">
      <c r="A596"/>
    </row>
    <row r="597" spans="1:6" x14ac:dyDescent="0.25">
      <c r="A597" s="40" t="s">
        <v>345</v>
      </c>
      <c r="C597" s="49"/>
    </row>
    <row r="598" spans="1:6" x14ac:dyDescent="0.25">
      <c r="A598"/>
    </row>
    <row r="599" spans="1:6" x14ac:dyDescent="0.25">
      <c r="A599"/>
      <c r="B599" s="91" t="s">
        <v>312</v>
      </c>
      <c r="C599" s="91" t="s">
        <v>311</v>
      </c>
      <c r="D599" s="91" t="s">
        <v>313</v>
      </c>
      <c r="E599" s="91" t="s">
        <v>310</v>
      </c>
      <c r="F599" s="181" t="s">
        <v>159</v>
      </c>
    </row>
    <row r="600" spans="1:6" x14ac:dyDescent="0.25">
      <c r="A600" s="51" t="s">
        <v>51</v>
      </c>
      <c r="B600" s="93">
        <v>4.0589947483446069E-2</v>
      </c>
      <c r="C600" s="43">
        <v>2.2096742770268671E-2</v>
      </c>
      <c r="D600" s="43"/>
      <c r="E600" s="43"/>
      <c r="F600" s="178">
        <v>3.1343455629994355E-2</v>
      </c>
    </row>
    <row r="601" spans="1:6" x14ac:dyDescent="0.25">
      <c r="A601" s="34" t="s">
        <v>52</v>
      </c>
      <c r="B601" s="95">
        <v>0.10686133259286588</v>
      </c>
      <c r="C601" s="44">
        <v>8.1207056082209766E-2</v>
      </c>
      <c r="D601" s="44"/>
      <c r="E601" s="44"/>
      <c r="F601" s="179">
        <v>9.4034347630494897E-2</v>
      </c>
    </row>
    <row r="602" spans="1:6" x14ac:dyDescent="0.25">
      <c r="A602" s="34" t="s">
        <v>53</v>
      </c>
      <c r="B602" s="95">
        <v>0.40173149170046385</v>
      </c>
      <c r="C602" s="44">
        <v>0.35973869116901885</v>
      </c>
      <c r="D602" s="44"/>
      <c r="E602" s="44"/>
      <c r="F602" s="179">
        <v>0.38073534235589063</v>
      </c>
    </row>
    <row r="603" spans="1:6" x14ac:dyDescent="0.25">
      <c r="A603" s="34" t="s">
        <v>54</v>
      </c>
      <c r="B603" s="95">
        <v>0.37420319450800626</v>
      </c>
      <c r="C603" s="44">
        <v>0.43632463617527156</v>
      </c>
      <c r="D603" s="44"/>
      <c r="E603" s="44"/>
      <c r="F603" s="179">
        <v>0.40526354414506749</v>
      </c>
    </row>
    <row r="604" spans="1:6" x14ac:dyDescent="0.25">
      <c r="A604" s="34" t="s">
        <v>55</v>
      </c>
      <c r="B604" s="95">
        <v>7.661403371521798E-2</v>
      </c>
      <c r="C604" s="44">
        <v>0.10063287380323116</v>
      </c>
      <c r="D604" s="44"/>
      <c r="E604" s="44"/>
      <c r="F604" s="179">
        <v>8.8623310238552661E-2</v>
      </c>
    </row>
    <row r="605" spans="1:6" x14ac:dyDescent="0.25">
      <c r="A605" s="53" t="s">
        <v>159</v>
      </c>
      <c r="B605" s="97">
        <v>1</v>
      </c>
      <c r="C605" s="45">
        <v>1</v>
      </c>
      <c r="D605" s="45"/>
      <c r="E605" s="45"/>
      <c r="F605" s="180">
        <v>1</v>
      </c>
    </row>
    <row r="606" spans="1:6" s="14" customFormat="1" x14ac:dyDescent="0.25">
      <c r="A606" s="35" t="s">
        <v>160</v>
      </c>
      <c r="B606" s="102">
        <v>499.99983211899411</v>
      </c>
      <c r="C606" s="46">
        <v>499.98788159112257</v>
      </c>
      <c r="D606" s="46"/>
      <c r="E606" s="46"/>
      <c r="F606" s="182">
        <v>999.98258747346961</v>
      </c>
    </row>
    <row r="607" spans="1:6" x14ac:dyDescent="0.25">
      <c r="A607" s="56" t="s">
        <v>161</v>
      </c>
      <c r="B607" s="101">
        <v>607</v>
      </c>
      <c r="C607" s="47">
        <v>1081</v>
      </c>
      <c r="D607" s="47"/>
      <c r="E607" s="47"/>
      <c r="F607" s="183">
        <v>1688</v>
      </c>
    </row>
    <row r="608" spans="1:6" x14ac:dyDescent="0.25">
      <c r="A608"/>
    </row>
    <row r="609" spans="1:6" x14ac:dyDescent="0.25">
      <c r="A609" s="31" t="s">
        <v>254</v>
      </c>
      <c r="B609" s="32">
        <f>B600+B601</f>
        <v>0.14745128007631195</v>
      </c>
      <c r="C609" s="32">
        <f t="shared" ref="C609" si="54">C600+C601</f>
        <v>0.10330379885247844</v>
      </c>
      <c r="D609" s="32"/>
      <c r="E609" s="32"/>
      <c r="F609" s="32">
        <f t="shared" ref="F609" si="55">F600+F601</f>
        <v>0.12537780326048925</v>
      </c>
    </row>
    <row r="610" spans="1:6" x14ac:dyDescent="0.25">
      <c r="A610" s="33" t="s">
        <v>255</v>
      </c>
      <c r="B610" s="32">
        <f>B602</f>
        <v>0.40173149170046385</v>
      </c>
      <c r="C610" s="32">
        <f t="shared" ref="C610" si="56">C602</f>
        <v>0.35973869116901885</v>
      </c>
      <c r="D610" s="32"/>
      <c r="E610" s="32"/>
      <c r="F610" s="32">
        <f t="shared" ref="F610" si="57">F602</f>
        <v>0.38073534235589063</v>
      </c>
    </row>
    <row r="611" spans="1:6" x14ac:dyDescent="0.25">
      <c r="A611" s="34" t="s">
        <v>256</v>
      </c>
      <c r="B611" s="32">
        <f>B603+B604</f>
        <v>0.45081722822322423</v>
      </c>
      <c r="C611" s="32">
        <f t="shared" ref="C611" si="58">C603+C604</f>
        <v>0.53695750997850267</v>
      </c>
      <c r="D611" s="32"/>
      <c r="E611" s="32"/>
      <c r="F611" s="32">
        <f t="shared" ref="F611" si="59">F603+F604</f>
        <v>0.49388685438362012</v>
      </c>
    </row>
    <row r="612" spans="1:6" x14ac:dyDescent="0.25">
      <c r="A612"/>
    </row>
    <row r="613" spans="1:6" x14ac:dyDescent="0.25">
      <c r="A613" s="29" t="s">
        <v>252</v>
      </c>
      <c r="B613" s="60">
        <v>3.3393900343786851</v>
      </c>
      <c r="C613" s="60">
        <v>3.512189842158985</v>
      </c>
      <c r="D613" s="60"/>
      <c r="E613" s="60"/>
      <c r="F613" s="60">
        <v>3.4257889057316873</v>
      </c>
    </row>
    <row r="614" spans="1:6" x14ac:dyDescent="0.25">
      <c r="A614"/>
    </row>
    <row r="615" spans="1:6" x14ac:dyDescent="0.25">
      <c r="A615" s="39" t="s">
        <v>274</v>
      </c>
      <c r="B615" s="39" t="s">
        <v>321</v>
      </c>
    </row>
    <row r="616" spans="1:6" x14ac:dyDescent="0.25">
      <c r="A616" s="39" t="s">
        <v>275</v>
      </c>
      <c r="B616" s="39" t="s">
        <v>322</v>
      </c>
    </row>
    <row r="617" spans="1:6" x14ac:dyDescent="0.25">
      <c r="A617"/>
    </row>
    <row r="618" spans="1:6" x14ac:dyDescent="0.25">
      <c r="A618" s="40" t="s">
        <v>346</v>
      </c>
      <c r="B618" s="109"/>
      <c r="C618" s="49"/>
    </row>
    <row r="619" spans="1:6" x14ac:dyDescent="0.25">
      <c r="A619"/>
    </row>
    <row r="620" spans="1:6" s="14" customFormat="1" x14ac:dyDescent="0.25">
      <c r="A620"/>
      <c r="B620" s="91" t="s">
        <v>312</v>
      </c>
      <c r="C620" s="91" t="s">
        <v>311</v>
      </c>
      <c r="D620" s="91" t="s">
        <v>313</v>
      </c>
      <c r="E620" s="91" t="s">
        <v>310</v>
      </c>
      <c r="F620" s="181" t="s">
        <v>159</v>
      </c>
    </row>
    <row r="621" spans="1:6" x14ac:dyDescent="0.25">
      <c r="A621" s="51" t="s">
        <v>347</v>
      </c>
      <c r="B621" s="93">
        <v>0.12038935647495419</v>
      </c>
      <c r="C621" s="43">
        <v>3.9389206287885739E-2</v>
      </c>
      <c r="D621" s="43"/>
      <c r="E621" s="43"/>
      <c r="F621" s="178">
        <v>7.9889765384643346E-2</v>
      </c>
    </row>
    <row r="622" spans="1:6" x14ac:dyDescent="0.25">
      <c r="A622" s="34" t="s">
        <v>348</v>
      </c>
      <c r="B622" s="95">
        <v>0.1875929851233876</v>
      </c>
      <c r="C622" s="44">
        <v>0.12291167464003212</v>
      </c>
      <c r="D622" s="44"/>
      <c r="E622" s="44"/>
      <c r="F622" s="179">
        <v>0.15525271637436164</v>
      </c>
    </row>
    <row r="623" spans="1:6" x14ac:dyDescent="0.25">
      <c r="A623" s="34" t="s">
        <v>53</v>
      </c>
      <c r="B623" s="95">
        <v>0.33338694335256464</v>
      </c>
      <c r="C623" s="44">
        <v>0.35350153722504701</v>
      </c>
      <c r="D623" s="44"/>
      <c r="E623" s="44"/>
      <c r="F623" s="179">
        <v>0.34344412009732173</v>
      </c>
    </row>
    <row r="624" spans="1:6" x14ac:dyDescent="0.25">
      <c r="A624" s="34" t="s">
        <v>349</v>
      </c>
      <c r="B624" s="95">
        <v>0.28331272313491712</v>
      </c>
      <c r="C624" s="44">
        <v>0.33554550535822547</v>
      </c>
      <c r="D624" s="44"/>
      <c r="E624" s="44"/>
      <c r="F624" s="179">
        <v>0.30942880213807422</v>
      </c>
    </row>
    <row r="625" spans="1:6" x14ac:dyDescent="0.25">
      <c r="A625" s="34" t="s">
        <v>350</v>
      </c>
      <c r="B625" s="95">
        <v>7.531799191417643E-2</v>
      </c>
      <c r="C625" s="44">
        <v>0.14865207648880943</v>
      </c>
      <c r="D625" s="44"/>
      <c r="E625" s="44"/>
      <c r="F625" s="179">
        <v>0.11198459600559904</v>
      </c>
    </row>
    <row r="626" spans="1:6" x14ac:dyDescent="0.25">
      <c r="A626" s="53" t="s">
        <v>159</v>
      </c>
      <c r="B626" s="97">
        <v>1</v>
      </c>
      <c r="C626" s="45">
        <v>1</v>
      </c>
      <c r="D626" s="45"/>
      <c r="E626" s="45"/>
      <c r="F626" s="180">
        <v>1</v>
      </c>
    </row>
    <row r="627" spans="1:6" x14ac:dyDescent="0.25">
      <c r="A627" s="35" t="s">
        <v>160</v>
      </c>
      <c r="B627" s="102">
        <v>499.99983211899473</v>
      </c>
      <c r="C627" s="46">
        <v>499.98788159112206</v>
      </c>
      <c r="D627" s="46"/>
      <c r="E627" s="46"/>
      <c r="F627" s="182">
        <v>999.98258747346961</v>
      </c>
    </row>
    <row r="628" spans="1:6" x14ac:dyDescent="0.25">
      <c r="A628" s="56" t="s">
        <v>161</v>
      </c>
      <c r="B628" s="101">
        <v>607</v>
      </c>
      <c r="C628" s="47">
        <v>1081</v>
      </c>
      <c r="D628" s="47"/>
      <c r="E628" s="47"/>
      <c r="F628" s="183">
        <v>1688</v>
      </c>
    </row>
    <row r="629" spans="1:6" x14ac:dyDescent="0.25">
      <c r="A629"/>
    </row>
    <row r="630" spans="1:6" x14ac:dyDescent="0.25">
      <c r="A630" s="31" t="s">
        <v>254</v>
      </c>
      <c r="B630" s="32">
        <f>B621+B622</f>
        <v>0.30798234159834181</v>
      </c>
      <c r="C630" s="32">
        <f t="shared" ref="C630" si="60">C621+C622</f>
        <v>0.16230088092791786</v>
      </c>
      <c r="D630" s="32"/>
      <c r="E630" s="32"/>
      <c r="F630" s="32">
        <f t="shared" ref="F630" si="61">F621+F622</f>
        <v>0.23514248175900498</v>
      </c>
    </row>
    <row r="631" spans="1:6" x14ac:dyDescent="0.25">
      <c r="A631" s="33" t="s">
        <v>255</v>
      </c>
      <c r="B631" s="32">
        <f>B623</f>
        <v>0.33338694335256464</v>
      </c>
      <c r="C631" s="32">
        <f t="shared" ref="C631" si="62">C623</f>
        <v>0.35350153722504701</v>
      </c>
      <c r="D631" s="32"/>
      <c r="E631" s="32"/>
      <c r="F631" s="32">
        <f t="shared" ref="F631" si="63">F623</f>
        <v>0.34344412009732173</v>
      </c>
    </row>
    <row r="632" spans="1:6" x14ac:dyDescent="0.25">
      <c r="A632" s="34" t="s">
        <v>256</v>
      </c>
      <c r="B632" s="32">
        <f>B624+B625</f>
        <v>0.35863071504909355</v>
      </c>
      <c r="C632" s="32">
        <f t="shared" ref="C632" si="64">C624+C625</f>
        <v>0.48419758184703487</v>
      </c>
      <c r="D632" s="32"/>
      <c r="E632" s="32"/>
      <c r="F632" s="32">
        <f t="shared" ref="F632" si="65">F624+F625</f>
        <v>0.42141339814367329</v>
      </c>
    </row>
    <row r="633" spans="1:6" s="14" customFormat="1" x14ac:dyDescent="0.25">
      <c r="A633"/>
      <c r="B633"/>
      <c r="C633"/>
      <c r="D633"/>
      <c r="E633"/>
      <c r="F633"/>
    </row>
    <row r="634" spans="1:6" x14ac:dyDescent="0.25">
      <c r="A634" s="29" t="s">
        <v>252</v>
      </c>
      <c r="B634" s="60">
        <v>3.0055770088899738</v>
      </c>
      <c r="C634" s="60">
        <v>3.4311595711200384</v>
      </c>
      <c r="D634" s="60"/>
      <c r="E634" s="60"/>
      <c r="F634" s="60">
        <v>3.2183657470056311</v>
      </c>
    </row>
    <row r="635" spans="1:6" x14ac:dyDescent="0.25">
      <c r="A635"/>
      <c r="D635" s="14"/>
    </row>
    <row r="636" spans="1:6" x14ac:dyDescent="0.25">
      <c r="A636" s="39" t="s">
        <v>274</v>
      </c>
      <c r="B636" s="39" t="s">
        <v>321</v>
      </c>
      <c r="F636" s="14"/>
    </row>
    <row r="637" spans="1:6" x14ac:dyDescent="0.25">
      <c r="A637" s="39" t="s">
        <v>275</v>
      </c>
      <c r="B637" s="39" t="s">
        <v>322</v>
      </c>
    </row>
    <row r="638" spans="1:6" x14ac:dyDescent="0.25">
      <c r="A638" s="39"/>
    </row>
    <row r="639" spans="1:6" x14ac:dyDescent="0.25">
      <c r="A639" s="11" t="s">
        <v>612</v>
      </c>
      <c r="B639" s="109"/>
      <c r="E639" s="1"/>
    </row>
    <row r="641" spans="1:6" x14ac:dyDescent="0.25">
      <c r="B641" s="133" t="s">
        <v>312</v>
      </c>
      <c r="C641" s="133" t="s">
        <v>311</v>
      </c>
      <c r="D641" s="133" t="s">
        <v>313</v>
      </c>
      <c r="E641" s="133" t="s">
        <v>310</v>
      </c>
      <c r="F641" s="181" t="s">
        <v>159</v>
      </c>
    </row>
    <row r="642" spans="1:6" x14ac:dyDescent="0.25">
      <c r="A642" s="8" t="s">
        <v>51</v>
      </c>
      <c r="B642" s="93">
        <v>3.8027075186205225E-2</v>
      </c>
      <c r="C642" s="43">
        <v>2.1774533295811593E-2</v>
      </c>
      <c r="D642" s="118">
        <v>4.6840495958192481E-3</v>
      </c>
      <c r="E642" s="3">
        <v>7.4425973784648866E-3</v>
      </c>
      <c r="F642" s="178">
        <v>1.7982093729732602E-2</v>
      </c>
    </row>
    <row r="643" spans="1:6" x14ac:dyDescent="0.25">
      <c r="A643" s="9" t="s">
        <v>57</v>
      </c>
      <c r="B643" s="95">
        <v>2.2844751316103556E-2</v>
      </c>
      <c r="C643" s="44">
        <v>1.8327918771019237E-2</v>
      </c>
      <c r="D643" s="123"/>
      <c r="E643" s="4">
        <v>1.4885194756929773E-2</v>
      </c>
      <c r="F643" s="179">
        <v>1.4014474834221208E-2</v>
      </c>
    </row>
    <row r="644" spans="1:6" x14ac:dyDescent="0.25">
      <c r="A644" s="9" t="s">
        <v>58</v>
      </c>
      <c r="B644" s="95">
        <v>5.8468105452138881E-2</v>
      </c>
      <c r="C644" s="44">
        <v>3.7545590836706631E-2</v>
      </c>
      <c r="D644" s="119">
        <v>9.0869197438561075E-3</v>
      </c>
      <c r="E644" s="4">
        <v>2.1645635542559018E-2</v>
      </c>
      <c r="F644" s="179">
        <v>3.1686603380184239E-2</v>
      </c>
    </row>
    <row r="645" spans="1:6" s="14" customFormat="1" x14ac:dyDescent="0.25">
      <c r="A645" s="9" t="s">
        <v>59</v>
      </c>
      <c r="B645" s="95">
        <v>5.7095677767745878E-2</v>
      </c>
      <c r="C645" s="44">
        <v>5.2564826270534867E-2</v>
      </c>
      <c r="D645" s="119">
        <v>3.0586912096716302E-2</v>
      </c>
      <c r="E645" s="4">
        <v>4.5325515835079516E-2</v>
      </c>
      <c r="F645" s="179">
        <v>4.6393238497441314E-2</v>
      </c>
    </row>
    <row r="646" spans="1:6" x14ac:dyDescent="0.25">
      <c r="A646" s="9" t="s">
        <v>60</v>
      </c>
      <c r="B646" s="95">
        <v>0.1278123855261005</v>
      </c>
      <c r="C646" s="44">
        <v>0.10506915153725263</v>
      </c>
      <c r="D646" s="119">
        <v>5.7566491880502217E-2</v>
      </c>
      <c r="E646" s="4">
        <v>0.1045374415949263</v>
      </c>
      <c r="F646" s="179">
        <v>9.8746425270675953E-2</v>
      </c>
    </row>
    <row r="647" spans="1:6" x14ac:dyDescent="0.25">
      <c r="A647" s="9" t="s">
        <v>61</v>
      </c>
      <c r="B647" s="95">
        <v>0.20655817297054463</v>
      </c>
      <c r="C647" s="44">
        <v>0.20917722520194265</v>
      </c>
      <c r="D647" s="119">
        <v>0.13995912897901264</v>
      </c>
      <c r="E647" s="4">
        <v>0.2391619009430386</v>
      </c>
      <c r="F647" s="179">
        <v>0.19871412432432359</v>
      </c>
    </row>
    <row r="648" spans="1:6" x14ac:dyDescent="0.25">
      <c r="A648" s="9" t="s">
        <v>62</v>
      </c>
      <c r="B648" s="95">
        <v>0.23883481812940893</v>
      </c>
      <c r="C648" s="44">
        <v>0.2841546205837745</v>
      </c>
      <c r="D648" s="119">
        <v>0.36235889556477668</v>
      </c>
      <c r="E648" s="4">
        <v>0.3352457352987917</v>
      </c>
      <c r="F648" s="179">
        <v>0.30514844353638704</v>
      </c>
    </row>
    <row r="649" spans="1:6" x14ac:dyDescent="0.25">
      <c r="A649" s="9" t="s">
        <v>63</v>
      </c>
      <c r="B649" s="95">
        <v>0.19337783076850262</v>
      </c>
      <c r="C649" s="44">
        <v>0.22609363890225623</v>
      </c>
      <c r="D649" s="119">
        <v>0.33814310975057388</v>
      </c>
      <c r="E649" s="4">
        <v>0.22769971417883261</v>
      </c>
      <c r="F649" s="179">
        <v>0.24632849157351072</v>
      </c>
    </row>
    <row r="650" spans="1:6" x14ac:dyDescent="0.25">
      <c r="A650" s="9" t="s">
        <v>64</v>
      </c>
      <c r="B650" s="95">
        <v>3.3264289448440169E-2</v>
      </c>
      <c r="C650" s="44">
        <v>2.8020568121077481E-2</v>
      </c>
      <c r="D650" s="119">
        <v>4.7965213749322021E-2</v>
      </c>
      <c r="E650" s="4">
        <v>4.056264471377545E-3</v>
      </c>
      <c r="F650" s="179">
        <v>2.8326577908096579E-2</v>
      </c>
    </row>
    <row r="651" spans="1:6" x14ac:dyDescent="0.25">
      <c r="A651" s="9" t="s">
        <v>306</v>
      </c>
      <c r="B651" s="95">
        <v>2.371689343480957E-2</v>
      </c>
      <c r="C651" s="44">
        <v>1.7271926479624188E-2</v>
      </c>
      <c r="D651" s="119">
        <v>9.649278639420885E-3</v>
      </c>
      <c r="E651" s="6"/>
      <c r="F651" s="179">
        <v>1.2659526945426818E-2</v>
      </c>
    </row>
    <row r="652" spans="1:6" x14ac:dyDescent="0.25">
      <c r="A652" s="28" t="s">
        <v>159</v>
      </c>
      <c r="B652" s="97">
        <v>1</v>
      </c>
      <c r="C652" s="45">
        <v>1</v>
      </c>
      <c r="D652" s="120">
        <v>1</v>
      </c>
      <c r="E652" s="5">
        <v>1</v>
      </c>
      <c r="F652" s="180">
        <v>1</v>
      </c>
    </row>
    <row r="653" spans="1:6" x14ac:dyDescent="0.25">
      <c r="A653" s="12" t="s">
        <v>160</v>
      </c>
      <c r="B653" s="102">
        <v>499.99983211899473</v>
      </c>
      <c r="C653" s="46">
        <v>499.98788159111979</v>
      </c>
      <c r="D653" s="36">
        <v>499.99470588235306</v>
      </c>
      <c r="E653" s="13">
        <v>499.99633251833689</v>
      </c>
      <c r="F653" s="182">
        <v>1999.9787521108069</v>
      </c>
    </row>
    <row r="654" spans="1:6" x14ac:dyDescent="0.25">
      <c r="A654" s="16" t="s">
        <v>161</v>
      </c>
      <c r="B654" s="101">
        <v>607</v>
      </c>
      <c r="C654" s="47">
        <v>1081</v>
      </c>
      <c r="D654" s="121">
        <v>425</v>
      </c>
      <c r="E654" s="15">
        <v>409</v>
      </c>
      <c r="F654" s="183">
        <v>2522</v>
      </c>
    </row>
    <row r="656" spans="1:6" x14ac:dyDescent="0.25">
      <c r="A656" s="29" t="s">
        <v>253</v>
      </c>
      <c r="B656" s="60">
        <v>6.1213284831375168</v>
      </c>
      <c r="C656" s="60">
        <v>6.3844713905184385</v>
      </c>
      <c r="D656" s="30">
        <v>7.0517165475869747</v>
      </c>
      <c r="E656" s="30">
        <v>6.4459348112577874</v>
      </c>
      <c r="F656" s="30">
        <v>6.5008621877977504</v>
      </c>
    </row>
    <row r="657" spans="1:6" x14ac:dyDescent="0.25">
      <c r="A657"/>
    </row>
    <row r="658" spans="1:6" x14ac:dyDescent="0.25">
      <c r="A658" s="39" t="s">
        <v>274</v>
      </c>
      <c r="B658" s="39" t="s">
        <v>321</v>
      </c>
    </row>
    <row r="659" spans="1:6" x14ac:dyDescent="0.25">
      <c r="A659" s="39" t="s">
        <v>275</v>
      </c>
      <c r="B659" s="39" t="s">
        <v>322</v>
      </c>
    </row>
    <row r="660" spans="1:6" s="14" customFormat="1" x14ac:dyDescent="0.25">
      <c r="A660" s="39"/>
      <c r="C660"/>
      <c r="D660"/>
      <c r="E660"/>
      <c r="F660"/>
    </row>
    <row r="661" spans="1:6" x14ac:dyDescent="0.25">
      <c r="A661" s="11" t="s">
        <v>200</v>
      </c>
    </row>
    <row r="662" spans="1:6" x14ac:dyDescent="0.25">
      <c r="D662" s="14"/>
    </row>
    <row r="663" spans="1:6" s="14" customFormat="1" x14ac:dyDescent="0.25">
      <c r="A663" s="10"/>
      <c r="B663" s="91" t="s">
        <v>312</v>
      </c>
      <c r="C663" s="91" t="s">
        <v>311</v>
      </c>
      <c r="D663" s="91" t="s">
        <v>313</v>
      </c>
      <c r="E663" s="91" t="s">
        <v>310</v>
      </c>
    </row>
    <row r="664" spans="1:6" s="14" customFormat="1" x14ac:dyDescent="0.25">
      <c r="A664" s="8" t="s">
        <v>68</v>
      </c>
      <c r="B664" s="7"/>
      <c r="C664" s="7"/>
      <c r="D664" s="7"/>
      <c r="E664" s="7"/>
      <c r="F664"/>
    </row>
    <row r="665" spans="1:6" s="14" customFormat="1" x14ac:dyDescent="0.25">
      <c r="A665" s="9" t="s">
        <v>69</v>
      </c>
      <c r="B665" s="4"/>
      <c r="C665" s="4"/>
      <c r="D665" s="4"/>
      <c r="E665" s="4">
        <v>8.5254904070200824E-2</v>
      </c>
      <c r="F665"/>
    </row>
    <row r="666" spans="1:6" x14ac:dyDescent="0.25">
      <c r="A666" s="9" t="s">
        <v>70</v>
      </c>
      <c r="B666" s="6"/>
      <c r="C666" s="6"/>
      <c r="D666" s="6"/>
      <c r="E666" s="6"/>
      <c r="F666" s="14"/>
    </row>
    <row r="667" spans="1:6" x14ac:dyDescent="0.25">
      <c r="A667" s="9" t="s">
        <v>71</v>
      </c>
      <c r="B667" s="6"/>
      <c r="C667" s="6"/>
      <c r="D667" s="6"/>
      <c r="E667" s="6"/>
      <c r="F667" s="14"/>
    </row>
    <row r="668" spans="1:6" x14ac:dyDescent="0.25">
      <c r="A668" s="9" t="s">
        <v>72</v>
      </c>
      <c r="B668" s="4"/>
      <c r="C668" s="4"/>
      <c r="D668" s="4"/>
      <c r="E668" s="4">
        <v>0.67928615613317556</v>
      </c>
      <c r="F668" s="14"/>
    </row>
    <row r="669" spans="1:6" x14ac:dyDescent="0.25">
      <c r="A669" s="9" t="s">
        <v>73</v>
      </c>
      <c r="B669" s="4"/>
      <c r="C669" s="4"/>
      <c r="D669" s="4"/>
      <c r="E669" s="4">
        <v>0.23545893979662363</v>
      </c>
    </row>
    <row r="670" spans="1:6" x14ac:dyDescent="0.25">
      <c r="A670" s="28" t="s">
        <v>159</v>
      </c>
      <c r="B670" s="5"/>
      <c r="C670" s="5"/>
      <c r="D670" s="5"/>
      <c r="E670" s="5">
        <v>1</v>
      </c>
    </row>
    <row r="671" spans="1:6" x14ac:dyDescent="0.25">
      <c r="A671" s="12" t="s">
        <v>160</v>
      </c>
      <c r="B671" s="13"/>
      <c r="C671" s="13"/>
      <c r="D671" s="13"/>
      <c r="E671" s="13">
        <v>499.99633251833848</v>
      </c>
    </row>
    <row r="672" spans="1:6" x14ac:dyDescent="0.25">
      <c r="A672" s="16" t="s">
        <v>161</v>
      </c>
      <c r="B672" s="15"/>
      <c r="C672" s="15"/>
      <c r="D672" s="15"/>
      <c r="E672" s="15">
        <v>409</v>
      </c>
    </row>
    <row r="673" spans="1:6" x14ac:dyDescent="0.25">
      <c r="A673"/>
    </row>
    <row r="674" spans="1:6" x14ac:dyDescent="0.25">
      <c r="A674" s="39" t="s">
        <v>274</v>
      </c>
      <c r="B674" s="39" t="s">
        <v>321</v>
      </c>
    </row>
    <row r="675" spans="1:6" x14ac:dyDescent="0.25">
      <c r="A675" s="39" t="s">
        <v>275</v>
      </c>
      <c r="B675" s="39" t="s">
        <v>322</v>
      </c>
    </row>
    <row r="677" spans="1:6" x14ac:dyDescent="0.25">
      <c r="A677" s="11" t="s">
        <v>201</v>
      </c>
      <c r="B677" s="1"/>
      <c r="C677" s="1"/>
      <c r="D677" s="1"/>
      <c r="E677" s="1"/>
    </row>
    <row r="679" spans="1:6" x14ac:dyDescent="0.25">
      <c r="B679" s="91" t="s">
        <v>312</v>
      </c>
      <c r="C679" s="91" t="s">
        <v>311</v>
      </c>
      <c r="D679" s="91" t="s">
        <v>313</v>
      </c>
      <c r="E679" s="91" t="s">
        <v>310</v>
      </c>
    </row>
    <row r="680" spans="1:6" x14ac:dyDescent="0.25">
      <c r="A680" s="8" t="s">
        <v>74</v>
      </c>
      <c r="B680" s="3"/>
      <c r="C680" s="3"/>
      <c r="D680" s="3"/>
      <c r="E680" s="3">
        <v>1.793044936759914E-2</v>
      </c>
    </row>
    <row r="681" spans="1:6" s="14" customFormat="1" x14ac:dyDescent="0.25">
      <c r="A681" s="9" t="s">
        <v>75</v>
      </c>
      <c r="B681" s="4"/>
      <c r="C681" s="4"/>
      <c r="D681" s="4"/>
      <c r="E681" s="4">
        <v>5.7165455981339271E-2</v>
      </c>
      <c r="F681"/>
    </row>
    <row r="682" spans="1:6" x14ac:dyDescent="0.25">
      <c r="A682" s="9" t="s">
        <v>76</v>
      </c>
      <c r="B682" s="4"/>
      <c r="C682" s="4"/>
      <c r="D682" s="4"/>
      <c r="E682" s="4">
        <v>0.92490409465106149</v>
      </c>
    </row>
    <row r="683" spans="1:6" x14ac:dyDescent="0.25">
      <c r="A683" s="28" t="s">
        <v>159</v>
      </c>
      <c r="B683" s="5"/>
      <c r="C683" s="5"/>
      <c r="D683" s="5"/>
      <c r="E683" s="5">
        <v>1</v>
      </c>
    </row>
    <row r="684" spans="1:6" s="14" customFormat="1" x14ac:dyDescent="0.25">
      <c r="A684" s="12" t="s">
        <v>160</v>
      </c>
      <c r="B684" s="13"/>
      <c r="C684" s="13"/>
      <c r="D684" s="13"/>
      <c r="E684" s="13">
        <v>499.99633251834115</v>
      </c>
    </row>
    <row r="685" spans="1:6" s="14" customFormat="1" x14ac:dyDescent="0.25">
      <c r="A685" s="16" t="s">
        <v>161</v>
      </c>
      <c r="B685" s="15"/>
      <c r="C685" s="15"/>
      <c r="D685" s="15"/>
      <c r="E685" s="15">
        <v>409</v>
      </c>
      <c r="F685"/>
    </row>
    <row r="686" spans="1:6" s="14" customFormat="1" x14ac:dyDescent="0.25">
      <c r="A686"/>
      <c r="B686"/>
      <c r="C686"/>
      <c r="D686"/>
      <c r="E686"/>
      <c r="F686"/>
    </row>
    <row r="687" spans="1:6" x14ac:dyDescent="0.25">
      <c r="A687" s="39" t="s">
        <v>274</v>
      </c>
      <c r="B687" s="39" t="s">
        <v>321</v>
      </c>
      <c r="F687" s="14"/>
    </row>
    <row r="688" spans="1:6" x14ac:dyDescent="0.25">
      <c r="A688" s="39" t="s">
        <v>275</v>
      </c>
      <c r="B688" s="39" t="s">
        <v>322</v>
      </c>
      <c r="F688" s="14"/>
    </row>
    <row r="689" spans="1:6" x14ac:dyDescent="0.25">
      <c r="F689" s="14"/>
    </row>
    <row r="690" spans="1:6" x14ac:dyDescent="0.25">
      <c r="A690" s="11" t="s">
        <v>202</v>
      </c>
      <c r="B690" s="1"/>
      <c r="C690" s="1"/>
      <c r="D690" s="1"/>
      <c r="E690" s="1"/>
    </row>
    <row r="692" spans="1:6" x14ac:dyDescent="0.25">
      <c r="B692" s="91" t="s">
        <v>312</v>
      </c>
      <c r="C692" s="91" t="s">
        <v>311</v>
      </c>
      <c r="D692" s="91" t="s">
        <v>313</v>
      </c>
      <c r="E692" s="91" t="s">
        <v>310</v>
      </c>
    </row>
    <row r="693" spans="1:6" x14ac:dyDescent="0.25">
      <c r="A693" s="8" t="s">
        <v>49</v>
      </c>
      <c r="B693" s="3"/>
      <c r="C693" s="3"/>
      <c r="D693" s="3"/>
      <c r="E693" s="3">
        <v>0.1744012509838134</v>
      </c>
    </row>
    <row r="694" spans="1:6" x14ac:dyDescent="0.25">
      <c r="A694" s="9" t="s">
        <v>50</v>
      </c>
      <c r="B694" s="4"/>
      <c r="C694" s="4"/>
      <c r="D694" s="4"/>
      <c r="E694" s="4">
        <v>0.82559874901618668</v>
      </c>
    </row>
    <row r="695" spans="1:6" x14ac:dyDescent="0.25">
      <c r="A695" s="28" t="s">
        <v>159</v>
      </c>
      <c r="B695" s="5"/>
      <c r="C695" s="5"/>
      <c r="D695" s="5"/>
      <c r="E695" s="5">
        <v>1</v>
      </c>
    </row>
    <row r="696" spans="1:6" x14ac:dyDescent="0.25">
      <c r="A696" s="12" t="s">
        <v>160</v>
      </c>
      <c r="B696" s="13"/>
      <c r="C696" s="13"/>
      <c r="D696" s="13"/>
      <c r="E696" s="13">
        <v>471.4138141809313</v>
      </c>
    </row>
    <row r="697" spans="1:6" x14ac:dyDescent="0.25">
      <c r="A697" s="16" t="s">
        <v>161</v>
      </c>
      <c r="B697" s="15"/>
      <c r="C697" s="15"/>
      <c r="D697" s="15"/>
      <c r="E697" s="15">
        <v>383</v>
      </c>
    </row>
    <row r="698" spans="1:6" x14ac:dyDescent="0.25">
      <c r="A698"/>
    </row>
    <row r="699" spans="1:6" x14ac:dyDescent="0.25">
      <c r="A699" s="39" t="s">
        <v>274</v>
      </c>
      <c r="B699" s="39" t="s">
        <v>579</v>
      </c>
    </row>
    <row r="700" spans="1:6" x14ac:dyDescent="0.25">
      <c r="A700" s="39" t="s">
        <v>275</v>
      </c>
      <c r="B700" s="39" t="s">
        <v>322</v>
      </c>
    </row>
    <row r="702" spans="1:6" x14ac:dyDescent="0.25">
      <c r="A702" s="11" t="s">
        <v>203</v>
      </c>
      <c r="B702" s="1"/>
      <c r="C702" s="1"/>
      <c r="D702" s="1"/>
      <c r="E702" s="1"/>
    </row>
    <row r="704" spans="1:6" x14ac:dyDescent="0.25">
      <c r="B704" s="91" t="s">
        <v>312</v>
      </c>
      <c r="C704" s="91" t="s">
        <v>311</v>
      </c>
      <c r="D704" s="91" t="s">
        <v>313</v>
      </c>
      <c r="E704" s="91" t="s">
        <v>310</v>
      </c>
    </row>
    <row r="705" spans="1:6" x14ac:dyDescent="0.25">
      <c r="A705" s="8" t="s">
        <v>77</v>
      </c>
      <c r="B705" s="7"/>
      <c r="C705" s="7"/>
      <c r="D705" s="7"/>
      <c r="E705" s="7"/>
    </row>
    <row r="706" spans="1:6" x14ac:dyDescent="0.25">
      <c r="A706" s="9" t="s">
        <v>78</v>
      </c>
      <c r="B706" s="4"/>
      <c r="C706" s="4"/>
      <c r="D706" s="4"/>
      <c r="E706" s="4">
        <v>1.8519895319098315E-2</v>
      </c>
    </row>
    <row r="707" spans="1:6" x14ac:dyDescent="0.25">
      <c r="A707" s="9" t="s">
        <v>53</v>
      </c>
      <c r="B707" s="4"/>
      <c r="C707" s="4"/>
      <c r="D707" s="4"/>
      <c r="E707" s="4">
        <v>0.18312466543745912</v>
      </c>
    </row>
    <row r="708" spans="1:6" x14ac:dyDescent="0.25">
      <c r="A708" s="9" t="s">
        <v>79</v>
      </c>
      <c r="B708" s="4"/>
      <c r="C708" s="4"/>
      <c r="D708" s="4"/>
      <c r="E708" s="4">
        <v>0.53292838874680315</v>
      </c>
    </row>
    <row r="709" spans="1:6" x14ac:dyDescent="0.25">
      <c r="A709" s="9" t="s">
        <v>80</v>
      </c>
      <c r="B709" s="4"/>
      <c r="C709" s="4"/>
      <c r="D709" s="4"/>
      <c r="E709" s="4">
        <v>0.26542705049663945</v>
      </c>
    </row>
    <row r="710" spans="1:6" x14ac:dyDescent="0.25">
      <c r="A710" s="28" t="s">
        <v>159</v>
      </c>
      <c r="B710" s="5"/>
      <c r="C710" s="5"/>
      <c r="D710" s="5"/>
      <c r="E710" s="5">
        <v>1</v>
      </c>
    </row>
    <row r="711" spans="1:6" x14ac:dyDescent="0.25">
      <c r="A711" s="12" t="s">
        <v>160</v>
      </c>
      <c r="B711" s="13"/>
      <c r="C711" s="13"/>
      <c r="D711" s="13"/>
      <c r="E711" s="13">
        <v>82.215158924205383</v>
      </c>
    </row>
    <row r="712" spans="1:6" x14ac:dyDescent="0.25">
      <c r="A712" s="16" t="s">
        <v>161</v>
      </c>
      <c r="B712" s="15"/>
      <c r="C712" s="15"/>
      <c r="D712" s="15"/>
      <c r="E712" s="15">
        <v>59</v>
      </c>
    </row>
    <row r="714" spans="1:6" s="14" customFormat="1" x14ac:dyDescent="0.25">
      <c r="A714" s="31" t="s">
        <v>254</v>
      </c>
      <c r="B714" s="32"/>
      <c r="C714" s="32"/>
      <c r="D714" s="32"/>
      <c r="E714" s="32">
        <f>E705+E706</f>
        <v>1.8519895319098315E-2</v>
      </c>
      <c r="F714"/>
    </row>
    <row r="715" spans="1:6" x14ac:dyDescent="0.25">
      <c r="A715" s="33" t="s">
        <v>255</v>
      </c>
      <c r="B715" s="32"/>
      <c r="C715" s="32"/>
      <c r="D715" s="32"/>
      <c r="E715" s="32">
        <f>E707</f>
        <v>0.18312466543745912</v>
      </c>
    </row>
    <row r="716" spans="1:6" x14ac:dyDescent="0.25">
      <c r="A716" s="34" t="s">
        <v>256</v>
      </c>
      <c r="B716" s="32"/>
      <c r="C716" s="32"/>
      <c r="D716" s="32"/>
      <c r="E716" s="32">
        <f>E708+E709</f>
        <v>0.79835543924344265</v>
      </c>
    </row>
    <row r="717" spans="1:6" s="14" customFormat="1" x14ac:dyDescent="0.25">
      <c r="A717"/>
      <c r="B717"/>
      <c r="C717"/>
      <c r="D717"/>
      <c r="E717"/>
    </row>
    <row r="718" spans="1:6" s="14" customFormat="1" x14ac:dyDescent="0.25">
      <c r="A718" s="29" t="s">
        <v>252</v>
      </c>
      <c r="B718" s="30"/>
      <c r="C718" s="30"/>
      <c r="D718" s="30"/>
      <c r="E718" s="30">
        <v>4.0452625944209828</v>
      </c>
      <c r="F718"/>
    </row>
    <row r="719" spans="1:6" s="14" customFormat="1" x14ac:dyDescent="0.25">
      <c r="A719"/>
      <c r="B719"/>
      <c r="C719"/>
      <c r="D719"/>
      <c r="E719"/>
      <c r="F719"/>
    </row>
    <row r="720" spans="1:6" x14ac:dyDescent="0.25">
      <c r="A720" s="39" t="s">
        <v>274</v>
      </c>
      <c r="B720" s="39" t="s">
        <v>580</v>
      </c>
      <c r="F720" s="14"/>
    </row>
    <row r="721" spans="1:6" x14ac:dyDescent="0.25">
      <c r="A721" s="39" t="s">
        <v>275</v>
      </c>
      <c r="B721" s="39" t="s">
        <v>322</v>
      </c>
      <c r="F721" s="14"/>
    </row>
    <row r="722" spans="1:6" x14ac:dyDescent="0.25">
      <c r="F722" s="14"/>
    </row>
    <row r="723" spans="1:6" x14ac:dyDescent="0.25">
      <c r="A723" s="11" t="s">
        <v>204</v>
      </c>
      <c r="B723" s="1"/>
      <c r="C723" s="1"/>
      <c r="D723" s="1"/>
      <c r="E723" s="1"/>
    </row>
    <row r="725" spans="1:6" x14ac:dyDescent="0.25">
      <c r="B725" s="91" t="s">
        <v>312</v>
      </c>
      <c r="C725" s="91" t="s">
        <v>311</v>
      </c>
      <c r="D725" s="91" t="s">
        <v>313</v>
      </c>
      <c r="E725" s="91" t="s">
        <v>310</v>
      </c>
    </row>
    <row r="726" spans="1:6" x14ac:dyDescent="0.25">
      <c r="A726" s="8" t="s">
        <v>65</v>
      </c>
      <c r="B726" s="3"/>
      <c r="C726" s="3"/>
      <c r="D726" s="3"/>
      <c r="E726" s="3">
        <v>1.4340672663125153E-3</v>
      </c>
    </row>
    <row r="727" spans="1:6" x14ac:dyDescent="0.25">
      <c r="A727" s="9" t="s">
        <v>66</v>
      </c>
      <c r="B727" s="4"/>
      <c r="C727" s="4"/>
      <c r="D727" s="4"/>
      <c r="E727" s="4">
        <v>3.192420448813784E-2</v>
      </c>
    </row>
    <row r="728" spans="1:6" x14ac:dyDescent="0.25">
      <c r="A728" s="9" t="s">
        <v>53</v>
      </c>
      <c r="B728" s="4"/>
      <c r="C728" s="4"/>
      <c r="D728" s="4"/>
      <c r="E728" s="4">
        <v>0.23178987413660962</v>
      </c>
    </row>
    <row r="729" spans="1:6" x14ac:dyDescent="0.25">
      <c r="A729" s="9" t="s">
        <v>67</v>
      </c>
      <c r="B729" s="4"/>
      <c r="C729" s="4"/>
      <c r="D729" s="4"/>
      <c r="E729" s="4">
        <v>0.61176713133385119</v>
      </c>
    </row>
    <row r="730" spans="1:6" x14ac:dyDescent="0.25">
      <c r="A730" s="9" t="s">
        <v>304</v>
      </c>
      <c r="B730" s="4"/>
      <c r="C730" s="4"/>
      <c r="D730" s="4"/>
      <c r="E730" s="4">
        <v>0.12308472277508881</v>
      </c>
    </row>
    <row r="731" spans="1:6" x14ac:dyDescent="0.25">
      <c r="A731" s="28" t="s">
        <v>159</v>
      </c>
      <c r="B731" s="5"/>
      <c r="C731" s="5"/>
      <c r="D731" s="5"/>
      <c r="E731" s="5">
        <v>1</v>
      </c>
    </row>
    <row r="732" spans="1:6" x14ac:dyDescent="0.25">
      <c r="A732" s="12" t="s">
        <v>160</v>
      </c>
      <c r="B732" s="13"/>
      <c r="C732" s="13"/>
      <c r="D732" s="13"/>
      <c r="E732" s="13">
        <v>471.41381418092902</v>
      </c>
    </row>
    <row r="733" spans="1:6" x14ac:dyDescent="0.25">
      <c r="A733" s="16" t="s">
        <v>161</v>
      </c>
      <c r="B733" s="15"/>
      <c r="C733" s="15"/>
      <c r="D733" s="15"/>
      <c r="E733" s="15">
        <v>383</v>
      </c>
    </row>
    <row r="735" spans="1:6" s="14" customFormat="1" x14ac:dyDescent="0.25">
      <c r="A735" s="31" t="s">
        <v>254</v>
      </c>
      <c r="B735" s="32"/>
      <c r="C735" s="32"/>
      <c r="D735" s="32"/>
      <c r="E735" s="32">
        <f>E726+E727</f>
        <v>3.3358271754450358E-2</v>
      </c>
      <c r="F735"/>
    </row>
    <row r="736" spans="1:6" x14ac:dyDescent="0.25">
      <c r="A736" s="33" t="s">
        <v>255</v>
      </c>
      <c r="B736" s="32"/>
      <c r="C736" s="32"/>
      <c r="D736" s="32"/>
      <c r="E736" s="32">
        <f>E728</f>
        <v>0.23178987413660962</v>
      </c>
    </row>
    <row r="737" spans="1:6" x14ac:dyDescent="0.25">
      <c r="A737" s="34" t="s">
        <v>256</v>
      </c>
      <c r="B737" s="32"/>
      <c r="C737" s="32"/>
      <c r="D737" s="32"/>
      <c r="E737" s="32">
        <f>E729+E730</f>
        <v>0.73485185410893994</v>
      </c>
    </row>
    <row r="738" spans="1:6" s="14" customFormat="1" x14ac:dyDescent="0.25">
      <c r="A738"/>
      <c r="B738"/>
      <c r="C738"/>
      <c r="D738"/>
      <c r="E738"/>
    </row>
    <row r="739" spans="1:6" s="14" customFormat="1" x14ac:dyDescent="0.25">
      <c r="A739" s="29" t="s">
        <v>252</v>
      </c>
      <c r="B739" s="30"/>
      <c r="C739" s="30"/>
      <c r="D739" s="30"/>
      <c r="E739" s="30">
        <v>3.8231442378632661</v>
      </c>
      <c r="F739"/>
    </row>
    <row r="740" spans="1:6" s="14" customFormat="1" x14ac:dyDescent="0.25">
      <c r="A740"/>
      <c r="B740"/>
      <c r="C740"/>
      <c r="D740"/>
      <c r="E740"/>
      <c r="F740"/>
    </row>
    <row r="741" spans="1:6" x14ac:dyDescent="0.25">
      <c r="A741" s="39" t="s">
        <v>274</v>
      </c>
      <c r="B741" s="39" t="s">
        <v>579</v>
      </c>
      <c r="F741" s="14"/>
    </row>
    <row r="742" spans="1:6" x14ac:dyDescent="0.25">
      <c r="A742" s="39" t="s">
        <v>275</v>
      </c>
      <c r="B742" s="39" t="s">
        <v>322</v>
      </c>
      <c r="F742" s="14"/>
    </row>
    <row r="743" spans="1:6" x14ac:dyDescent="0.25">
      <c r="F743" s="14"/>
    </row>
    <row r="744" spans="1:6" x14ac:dyDescent="0.25">
      <c r="A744" s="17" t="s">
        <v>170</v>
      </c>
      <c r="B744" s="18"/>
      <c r="C744" s="18"/>
      <c r="D744" s="18"/>
      <c r="E744" s="18"/>
    </row>
    <row r="745" spans="1:6" x14ac:dyDescent="0.25">
      <c r="A745" s="17"/>
      <c r="B745" s="18"/>
      <c r="C745" s="18"/>
      <c r="D745" s="18"/>
      <c r="E745" s="18"/>
    </row>
    <row r="746" spans="1:6" x14ac:dyDescent="0.25">
      <c r="B746" s="91" t="s">
        <v>312</v>
      </c>
      <c r="C746" s="91" t="s">
        <v>311</v>
      </c>
      <c r="D746" s="91" t="s">
        <v>313</v>
      </c>
      <c r="E746" s="91" t="s">
        <v>310</v>
      </c>
    </row>
    <row r="747" spans="1:6" x14ac:dyDescent="0.25">
      <c r="A747" s="19" t="s">
        <v>171</v>
      </c>
      <c r="B747" s="20"/>
      <c r="C747" s="20"/>
      <c r="D747" s="20"/>
      <c r="E747" s="20">
        <v>0.94280784786270033</v>
      </c>
    </row>
    <row r="748" spans="1:6" x14ac:dyDescent="0.25">
      <c r="A748" s="21" t="s">
        <v>172</v>
      </c>
      <c r="B748" s="20"/>
      <c r="C748" s="20"/>
      <c r="D748" s="20"/>
      <c r="E748" s="20">
        <v>1.3432885985408064E-2</v>
      </c>
    </row>
    <row r="749" spans="1:6" x14ac:dyDescent="0.25">
      <c r="A749" s="21" t="s">
        <v>173</v>
      </c>
      <c r="B749" s="20"/>
      <c r="C749" s="20"/>
      <c r="D749" s="20"/>
      <c r="E749" s="20">
        <v>0.11989140163345585</v>
      </c>
    </row>
    <row r="750" spans="1:6" x14ac:dyDescent="0.25">
      <c r="A750" s="22" t="s">
        <v>160</v>
      </c>
      <c r="B750" s="23"/>
      <c r="C750" s="23"/>
      <c r="D750" s="23"/>
      <c r="E750" s="23">
        <v>491.03117359413648</v>
      </c>
    </row>
    <row r="751" spans="1:6" x14ac:dyDescent="0.25">
      <c r="A751" s="24" t="s">
        <v>161</v>
      </c>
      <c r="B751" s="25"/>
      <c r="C751" s="25"/>
      <c r="D751" s="25"/>
      <c r="E751" s="25">
        <v>402</v>
      </c>
    </row>
    <row r="752" spans="1:6" x14ac:dyDescent="0.25">
      <c r="A752"/>
    </row>
    <row r="753" spans="1:5" x14ac:dyDescent="0.25">
      <c r="A753" s="39" t="s">
        <v>274</v>
      </c>
      <c r="B753" s="39" t="s">
        <v>581</v>
      </c>
    </row>
    <row r="754" spans="1:5" x14ac:dyDescent="0.25">
      <c r="A754" s="39" t="s">
        <v>275</v>
      </c>
      <c r="B754" s="39" t="s">
        <v>582</v>
      </c>
    </row>
    <row r="755" spans="1:5" x14ac:dyDescent="0.25">
      <c r="A755" s="26"/>
      <c r="B755" s="27"/>
      <c r="C755" s="27"/>
      <c r="D755" s="27"/>
      <c r="E755" s="27"/>
    </row>
    <row r="756" spans="1:5" x14ac:dyDescent="0.25">
      <c r="A756" s="11" t="s">
        <v>205</v>
      </c>
      <c r="B756" s="1"/>
      <c r="C756" s="1"/>
      <c r="D756" s="1"/>
      <c r="E756" s="1"/>
    </row>
    <row r="758" spans="1:5" x14ac:dyDescent="0.25">
      <c r="B758" s="91" t="s">
        <v>312</v>
      </c>
      <c r="C758" s="91" t="s">
        <v>311</v>
      </c>
      <c r="D758" s="91" t="s">
        <v>313</v>
      </c>
      <c r="E758" s="91" t="s">
        <v>310</v>
      </c>
    </row>
    <row r="759" spans="1:5" x14ac:dyDescent="0.25">
      <c r="A759" s="8" t="s">
        <v>77</v>
      </c>
      <c r="B759" s="7"/>
      <c r="C759" s="7"/>
      <c r="D759" s="7"/>
      <c r="E759" s="7"/>
    </row>
    <row r="760" spans="1:5" x14ac:dyDescent="0.25">
      <c r="A760" s="9" t="s">
        <v>78</v>
      </c>
      <c r="B760" s="4"/>
      <c r="C760" s="4"/>
      <c r="D760" s="4"/>
      <c r="E760" s="4">
        <v>2.5863859124512004E-2</v>
      </c>
    </row>
    <row r="761" spans="1:5" x14ac:dyDescent="0.25">
      <c r="A761" s="9" t="s">
        <v>53</v>
      </c>
      <c r="B761" s="4"/>
      <c r="C761" s="4"/>
      <c r="D761" s="4"/>
      <c r="E761" s="4">
        <v>0.20401403771077337</v>
      </c>
    </row>
    <row r="762" spans="1:5" x14ac:dyDescent="0.25">
      <c r="A762" s="9" t="s">
        <v>79</v>
      </c>
      <c r="B762" s="4"/>
      <c r="C762" s="4"/>
      <c r="D762" s="4"/>
      <c r="E762" s="4">
        <v>0.49999999999999983</v>
      </c>
    </row>
    <row r="763" spans="1:5" x14ac:dyDescent="0.25">
      <c r="A763" s="9" t="s">
        <v>80</v>
      </c>
      <c r="B763" s="4"/>
      <c r="C763" s="4"/>
      <c r="D763" s="4"/>
      <c r="E763" s="4">
        <v>0.27012210316471474</v>
      </c>
    </row>
    <row r="764" spans="1:5" x14ac:dyDescent="0.25">
      <c r="A764" s="28" t="s">
        <v>159</v>
      </c>
      <c r="B764" s="5"/>
      <c r="C764" s="5"/>
      <c r="D764" s="5"/>
      <c r="E764" s="5">
        <v>1</v>
      </c>
    </row>
    <row r="765" spans="1:5" x14ac:dyDescent="0.25">
      <c r="A765" s="12" t="s">
        <v>160</v>
      </c>
      <c r="B765" s="13"/>
      <c r="C765" s="13"/>
      <c r="D765" s="13"/>
      <c r="E765" s="13">
        <v>58.87041564792176</v>
      </c>
    </row>
    <row r="766" spans="1:5" x14ac:dyDescent="0.25">
      <c r="A766" s="16" t="s">
        <v>161</v>
      </c>
      <c r="B766" s="15"/>
      <c r="C766" s="15"/>
      <c r="D766" s="15"/>
      <c r="E766" s="15">
        <v>42</v>
      </c>
    </row>
    <row r="768" spans="1:5" x14ac:dyDescent="0.25">
      <c r="A768" s="31" t="s">
        <v>254</v>
      </c>
      <c r="B768" s="32"/>
      <c r="C768" s="32"/>
      <c r="D768" s="32"/>
      <c r="E768" s="32">
        <f>E759+E760</f>
        <v>2.5863859124512004E-2</v>
      </c>
    </row>
    <row r="769" spans="1:6" x14ac:dyDescent="0.25">
      <c r="A769" s="33" t="s">
        <v>255</v>
      </c>
      <c r="B769" s="32"/>
      <c r="C769" s="32"/>
      <c r="D769" s="32"/>
      <c r="E769" s="32">
        <f>E761</f>
        <v>0.20401403771077337</v>
      </c>
    </row>
    <row r="770" spans="1:6" x14ac:dyDescent="0.25">
      <c r="A770" s="34" t="s">
        <v>256</v>
      </c>
      <c r="B770" s="32"/>
      <c r="C770" s="32"/>
      <c r="D770" s="32"/>
      <c r="E770" s="32">
        <f>E762+E763</f>
        <v>0.77012210316471452</v>
      </c>
    </row>
    <row r="771" spans="1:6" x14ac:dyDescent="0.25">
      <c r="A771"/>
    </row>
    <row r="772" spans="1:6" x14ac:dyDescent="0.25">
      <c r="A772" s="29" t="s">
        <v>252</v>
      </c>
      <c r="B772" s="30"/>
      <c r="C772" s="30"/>
      <c r="D772" s="30"/>
      <c r="E772" s="30">
        <v>4.0143803472049173</v>
      </c>
    </row>
    <row r="773" spans="1:6" x14ac:dyDescent="0.25">
      <c r="A773"/>
    </row>
    <row r="774" spans="1:6" x14ac:dyDescent="0.25">
      <c r="A774" s="39" t="s">
        <v>274</v>
      </c>
      <c r="B774" s="39" t="s">
        <v>583</v>
      </c>
    </row>
    <row r="775" spans="1:6" x14ac:dyDescent="0.25">
      <c r="A775" s="39" t="s">
        <v>275</v>
      </c>
      <c r="B775" s="39" t="s">
        <v>322</v>
      </c>
    </row>
    <row r="776" spans="1:6" x14ac:dyDescent="0.25">
      <c r="A776" s="26"/>
      <c r="B776" s="27"/>
      <c r="C776" s="27"/>
      <c r="D776" s="27"/>
      <c r="E776" s="27"/>
    </row>
    <row r="777" spans="1:6" x14ac:dyDescent="0.25">
      <c r="A777" s="11" t="s">
        <v>206</v>
      </c>
      <c r="B777" s="1"/>
      <c r="C777" s="1"/>
      <c r="D777" s="1"/>
      <c r="E777" s="1"/>
    </row>
    <row r="779" spans="1:6" s="14" customFormat="1" x14ac:dyDescent="0.25">
      <c r="A779" s="10"/>
      <c r="B779" s="91" t="s">
        <v>312</v>
      </c>
      <c r="C779" s="91" t="s">
        <v>311</v>
      </c>
      <c r="D779" s="91" t="s">
        <v>313</v>
      </c>
      <c r="E779" s="91" t="s">
        <v>310</v>
      </c>
      <c r="F779"/>
    </row>
    <row r="780" spans="1:6" x14ac:dyDescent="0.25">
      <c r="A780" s="8" t="s">
        <v>65</v>
      </c>
      <c r="B780" s="3"/>
      <c r="C780" s="3"/>
      <c r="D780" s="3"/>
      <c r="E780" s="3">
        <v>2.7535486794294226E-3</v>
      </c>
    </row>
    <row r="781" spans="1:6" x14ac:dyDescent="0.25">
      <c r="A781" s="9" t="s">
        <v>66</v>
      </c>
      <c r="B781" s="4"/>
      <c r="C781" s="4"/>
      <c r="D781" s="4"/>
      <c r="E781" s="4">
        <v>3.4096949312048527E-2</v>
      </c>
    </row>
    <row r="782" spans="1:6" s="14" customFormat="1" x14ac:dyDescent="0.25">
      <c r="A782" s="9" t="s">
        <v>53</v>
      </c>
      <c r="B782" s="4"/>
      <c r="C782" s="4"/>
      <c r="D782" s="4"/>
      <c r="E782" s="4">
        <v>0.24422308723595709</v>
      </c>
    </row>
    <row r="783" spans="1:6" s="14" customFormat="1" x14ac:dyDescent="0.25">
      <c r="A783" s="9" t="s">
        <v>67</v>
      </c>
      <c r="B783" s="4"/>
      <c r="C783" s="4"/>
      <c r="D783" s="4"/>
      <c r="E783" s="4">
        <v>0.60868488174803059</v>
      </c>
      <c r="F783"/>
    </row>
    <row r="784" spans="1:6" s="14" customFormat="1" x14ac:dyDescent="0.25">
      <c r="A784" s="9" t="s">
        <v>304</v>
      </c>
      <c r="B784" s="4"/>
      <c r="C784" s="4"/>
      <c r="D784" s="4"/>
      <c r="E784" s="4">
        <v>0.11024153302453427</v>
      </c>
      <c r="F784"/>
    </row>
    <row r="785" spans="1:6" x14ac:dyDescent="0.25">
      <c r="A785" s="28" t="s">
        <v>159</v>
      </c>
      <c r="B785" s="5"/>
      <c r="C785" s="5"/>
      <c r="D785" s="5"/>
      <c r="E785" s="5">
        <v>1</v>
      </c>
      <c r="F785" s="14"/>
    </row>
    <row r="786" spans="1:6" x14ac:dyDescent="0.25">
      <c r="A786" s="12" t="s">
        <v>160</v>
      </c>
      <c r="B786" s="13"/>
      <c r="C786" s="13"/>
      <c r="D786" s="13"/>
      <c r="E786" s="13">
        <v>491.0311735941321</v>
      </c>
      <c r="F786" s="14"/>
    </row>
    <row r="787" spans="1:6" x14ac:dyDescent="0.25">
      <c r="A787" s="16" t="s">
        <v>161</v>
      </c>
      <c r="B787" s="15"/>
      <c r="C787" s="15"/>
      <c r="D787" s="15"/>
      <c r="E787" s="15">
        <v>402</v>
      </c>
      <c r="F787" s="14"/>
    </row>
    <row r="789" spans="1:6" x14ac:dyDescent="0.25">
      <c r="A789" s="31" t="s">
        <v>254</v>
      </c>
      <c r="B789" s="32"/>
      <c r="C789" s="32"/>
      <c r="D789" s="32"/>
      <c r="E789" s="32">
        <f>E780+E781</f>
        <v>3.6850497991477951E-2</v>
      </c>
    </row>
    <row r="790" spans="1:6" x14ac:dyDescent="0.25">
      <c r="A790" s="33" t="s">
        <v>255</v>
      </c>
      <c r="B790" s="32"/>
      <c r="C790" s="32"/>
      <c r="D790" s="32"/>
      <c r="E790" s="32">
        <f>E782</f>
        <v>0.24422308723595709</v>
      </c>
    </row>
    <row r="791" spans="1:6" x14ac:dyDescent="0.25">
      <c r="A791" s="34" t="s">
        <v>256</v>
      </c>
      <c r="B791" s="32"/>
      <c r="C791" s="32"/>
      <c r="D791" s="32"/>
      <c r="E791" s="32">
        <f>E783+E784</f>
        <v>0.71892641477256491</v>
      </c>
    </row>
    <row r="792" spans="1:6" x14ac:dyDescent="0.25">
      <c r="A792"/>
    </row>
    <row r="793" spans="1:6" x14ac:dyDescent="0.25">
      <c r="A793" s="29" t="s">
        <v>252</v>
      </c>
      <c r="B793" s="30"/>
      <c r="C793" s="30"/>
      <c r="D793" s="30"/>
      <c r="E793" s="30">
        <v>3.7895639011261912</v>
      </c>
    </row>
    <row r="794" spans="1:6" x14ac:dyDescent="0.25">
      <c r="A794"/>
    </row>
    <row r="795" spans="1:6" x14ac:dyDescent="0.25">
      <c r="A795" s="39" t="s">
        <v>274</v>
      </c>
      <c r="B795" s="39" t="s">
        <v>581</v>
      </c>
    </row>
    <row r="796" spans="1:6" x14ac:dyDescent="0.25">
      <c r="A796" s="39" t="s">
        <v>275</v>
      </c>
      <c r="B796" s="39" t="s">
        <v>322</v>
      </c>
    </row>
    <row r="797" spans="1:6" x14ac:dyDescent="0.25">
      <c r="A797" s="26"/>
      <c r="E797" s="27"/>
    </row>
    <row r="798" spans="1:6" x14ac:dyDescent="0.25">
      <c r="A798" s="17" t="s">
        <v>685</v>
      </c>
      <c r="E798" s="18"/>
    </row>
    <row r="799" spans="1:6" x14ac:dyDescent="0.25">
      <c r="A799" s="17"/>
      <c r="E799" s="18"/>
    </row>
    <row r="800" spans="1:6" x14ac:dyDescent="0.25">
      <c r="B800" s="91" t="s">
        <v>312</v>
      </c>
      <c r="C800" s="91" t="s">
        <v>311</v>
      </c>
      <c r="D800" s="91" t="s">
        <v>313</v>
      </c>
      <c r="E800" s="91" t="s">
        <v>310</v>
      </c>
      <c r="F800" s="181" t="s">
        <v>159</v>
      </c>
    </row>
    <row r="801" spans="1:6" x14ac:dyDescent="0.25">
      <c r="A801" s="19" t="s">
        <v>174</v>
      </c>
      <c r="B801" s="20">
        <v>0.31013827020054108</v>
      </c>
      <c r="C801" s="20">
        <v>0.50937238256839024</v>
      </c>
      <c r="D801" s="20">
        <v>0.57337430631618336</v>
      </c>
      <c r="E801" s="20">
        <v>0.68605882194734524</v>
      </c>
      <c r="F801" s="184">
        <v>0.51973557866593756</v>
      </c>
    </row>
    <row r="802" spans="1:6" x14ac:dyDescent="0.25">
      <c r="A802" s="21" t="s">
        <v>300</v>
      </c>
      <c r="B802" s="62"/>
      <c r="C802" s="62"/>
      <c r="D802" s="62"/>
      <c r="E802" s="20">
        <v>0.74557515091797455</v>
      </c>
      <c r="F802" s="184">
        <v>0.18639440078168229</v>
      </c>
    </row>
    <row r="803" spans="1:6" x14ac:dyDescent="0.25">
      <c r="A803" s="21" t="s">
        <v>303</v>
      </c>
      <c r="B803" s="20">
        <v>0.13991241309217112</v>
      </c>
      <c r="C803" s="61">
        <v>0.25355304633655434</v>
      </c>
      <c r="D803" s="20">
        <v>0.32619639502065284</v>
      </c>
      <c r="E803" s="20">
        <v>0.21751626540047744</v>
      </c>
      <c r="F803" s="184">
        <v>0.23429420868758741</v>
      </c>
    </row>
    <row r="804" spans="1:6" x14ac:dyDescent="0.25">
      <c r="A804" s="21" t="s">
        <v>301</v>
      </c>
      <c r="B804" s="62"/>
      <c r="C804" s="62"/>
      <c r="D804" s="62"/>
      <c r="E804" s="20">
        <v>0.57440763624182534</v>
      </c>
      <c r="F804" s="184">
        <v>0.14360238136946252</v>
      </c>
    </row>
    <row r="805" spans="1:6" x14ac:dyDescent="0.25">
      <c r="A805" s="21" t="s">
        <v>175</v>
      </c>
      <c r="B805" s="62"/>
      <c r="C805" s="62"/>
      <c r="D805" s="62"/>
      <c r="E805" s="20">
        <v>0.60079169284859801</v>
      </c>
      <c r="F805" s="184">
        <v>0.15019841721555316</v>
      </c>
    </row>
    <row r="806" spans="1:6" s="14" customFormat="1" x14ac:dyDescent="0.25">
      <c r="A806" s="21" t="s">
        <v>302</v>
      </c>
      <c r="B806" s="20">
        <v>2.2919458388832012E-2</v>
      </c>
      <c r="C806" s="61">
        <v>9.0390719923092028E-3</v>
      </c>
      <c r="D806" s="20">
        <v>6.8854846698376722E-3</v>
      </c>
      <c r="E806" s="20">
        <v>2.0293547385432958E-2</v>
      </c>
      <c r="F806" s="184">
        <v>1.4784435545281461E-2</v>
      </c>
    </row>
    <row r="807" spans="1:6" x14ac:dyDescent="0.25">
      <c r="A807" s="21" t="s">
        <v>176</v>
      </c>
      <c r="B807" s="20">
        <v>4.6738591390589043E-2</v>
      </c>
      <c r="C807" s="61">
        <v>0.13739084148015487</v>
      </c>
      <c r="D807" s="20">
        <v>0.22460120165978192</v>
      </c>
      <c r="E807" s="20">
        <v>0.76316452198915596</v>
      </c>
      <c r="F807" s="184">
        <v>0.29297407128922354</v>
      </c>
    </row>
    <row r="808" spans="1:6" x14ac:dyDescent="0.25">
      <c r="A808" s="21" t="s">
        <v>177</v>
      </c>
      <c r="B808" s="20">
        <v>2.8954278935728085E-2</v>
      </c>
      <c r="C808" s="61">
        <v>0.14629420250518621</v>
      </c>
      <c r="D808" s="20">
        <v>0.36821566345996581</v>
      </c>
      <c r="E808" s="20">
        <v>0.73306527920742393</v>
      </c>
      <c r="F808" s="184">
        <v>0.31913253867630748</v>
      </c>
    </row>
    <row r="809" spans="1:6" x14ac:dyDescent="0.25">
      <c r="A809" s="21" t="s">
        <v>178</v>
      </c>
      <c r="B809" s="62"/>
      <c r="C809" s="62"/>
      <c r="D809" s="62"/>
      <c r="E809" s="20">
        <v>0.12684078367322876</v>
      </c>
      <c r="F809" s="184">
        <v>3.1710300213655479E-2</v>
      </c>
    </row>
    <row r="810" spans="1:6" x14ac:dyDescent="0.25">
      <c r="A810" s="21" t="s">
        <v>179</v>
      </c>
      <c r="B810" s="20">
        <v>1.629151404879094E-2</v>
      </c>
      <c r="C810" s="61">
        <v>8.2273039365061799E-3</v>
      </c>
      <c r="D810" s="20">
        <v>1.1569534265656918E-2</v>
      </c>
      <c r="E810" s="20">
        <v>1.3533106599803784E-2</v>
      </c>
      <c r="F810" s="184">
        <v>1.240538984698137E-2</v>
      </c>
    </row>
    <row r="811" spans="1:6" x14ac:dyDescent="0.25">
      <c r="A811" s="128" t="s">
        <v>526</v>
      </c>
      <c r="B811" s="41"/>
      <c r="C811" s="41"/>
      <c r="D811" s="125">
        <v>0.6464056678247182</v>
      </c>
      <c r="E811" s="41"/>
      <c r="F811" s="184">
        <v>0.16160142272691227</v>
      </c>
    </row>
    <row r="812" spans="1:6" x14ac:dyDescent="0.25">
      <c r="A812" s="21" t="s">
        <v>25</v>
      </c>
      <c r="B812" s="20">
        <v>1.726505632913284E-2</v>
      </c>
      <c r="C812" s="61">
        <v>8.0204904133662089E-2</v>
      </c>
      <c r="D812" s="125">
        <v>9.6492786394208746E-2</v>
      </c>
      <c r="E812" s="20">
        <v>7.4425973784648094E-3</v>
      </c>
      <c r="F812" s="184">
        <v>5.0351114489291866E-2</v>
      </c>
    </row>
    <row r="813" spans="1:6" x14ac:dyDescent="0.25">
      <c r="A813" s="21" t="s">
        <v>180</v>
      </c>
      <c r="B813" s="20">
        <v>0.57341707464562763</v>
      </c>
      <c r="C813" s="61">
        <v>0.30777804235403661</v>
      </c>
      <c r="D813" s="125">
        <v>4.5153419271498095E-2</v>
      </c>
      <c r="E813" s="20">
        <v>6.0905092213389741E-3</v>
      </c>
      <c r="F813" s="184">
        <v>0.23311019420773799</v>
      </c>
    </row>
    <row r="814" spans="1:6" x14ac:dyDescent="0.25">
      <c r="A814" s="22" t="s">
        <v>160</v>
      </c>
      <c r="B814" s="23">
        <v>499.99983211899405</v>
      </c>
      <c r="C814" s="63">
        <v>499.98788159111683</v>
      </c>
      <c r="D814" s="126">
        <v>499.99470588235351</v>
      </c>
      <c r="E814" s="23">
        <v>499.99633251834206</v>
      </c>
      <c r="F814" s="185">
        <v>1999.9787521108397</v>
      </c>
    </row>
    <row r="815" spans="1:6" x14ac:dyDescent="0.25">
      <c r="A815" s="24" t="s">
        <v>161</v>
      </c>
      <c r="B815" s="25">
        <v>607</v>
      </c>
      <c r="C815" s="64">
        <v>1081</v>
      </c>
      <c r="D815" s="127">
        <v>425</v>
      </c>
      <c r="E815" s="25">
        <v>409</v>
      </c>
      <c r="F815" s="186">
        <v>2522</v>
      </c>
    </row>
    <row r="816" spans="1:6" x14ac:dyDescent="0.25">
      <c r="A816"/>
    </row>
    <row r="817" spans="1:6" x14ac:dyDescent="0.25">
      <c r="A817" s="39" t="s">
        <v>274</v>
      </c>
      <c r="B817" s="39" t="s">
        <v>321</v>
      </c>
    </row>
    <row r="818" spans="1:6" x14ac:dyDescent="0.25">
      <c r="A818" s="39" t="s">
        <v>275</v>
      </c>
      <c r="B818" s="39" t="s">
        <v>582</v>
      </c>
    </row>
    <row r="819" spans="1:6" x14ac:dyDescent="0.25">
      <c r="A819" s="26"/>
      <c r="E819" s="27"/>
    </row>
    <row r="820" spans="1:6" x14ac:dyDescent="0.25">
      <c r="A820" s="40" t="s">
        <v>276</v>
      </c>
      <c r="E820" s="1"/>
    </row>
    <row r="821" spans="1:6" s="14" customFormat="1" x14ac:dyDescent="0.25">
      <c r="A821" s="10"/>
      <c r="C821"/>
      <c r="D821"/>
      <c r="E821"/>
      <c r="F821"/>
    </row>
    <row r="822" spans="1:6" x14ac:dyDescent="0.25">
      <c r="B822" s="133" t="s">
        <v>312</v>
      </c>
      <c r="C822" s="133" t="s">
        <v>311</v>
      </c>
      <c r="D822" s="133" t="s">
        <v>313</v>
      </c>
      <c r="E822" s="133" t="s">
        <v>310</v>
      </c>
      <c r="F822" s="181" t="s">
        <v>159</v>
      </c>
    </row>
    <row r="823" spans="1:6" x14ac:dyDescent="0.25">
      <c r="A823" s="8" t="s">
        <v>65</v>
      </c>
      <c r="B823" s="110"/>
      <c r="C823" s="43">
        <v>1.5458012357698076E-2</v>
      </c>
      <c r="D823" s="118">
        <v>4.3298321784788745E-3</v>
      </c>
      <c r="E823" s="7"/>
      <c r="F823" s="178">
        <v>4.9832373371968639E-3</v>
      </c>
    </row>
    <row r="824" spans="1:6" s="14" customFormat="1" x14ac:dyDescent="0.25">
      <c r="A824" s="9" t="s">
        <v>66</v>
      </c>
      <c r="B824" s="95">
        <v>3.9809588663661667E-2</v>
      </c>
      <c r="C824" s="44">
        <v>6.8736700882288199E-2</v>
      </c>
      <c r="D824" s="119">
        <v>1.6338540266700591E-2</v>
      </c>
      <c r="E824" s="4">
        <v>4.2896192390483173E-2</v>
      </c>
      <c r="F824" s="179">
        <v>4.1446679065675701E-2</v>
      </c>
    </row>
    <row r="825" spans="1:6" s="14" customFormat="1" x14ac:dyDescent="0.25">
      <c r="A825" s="9" t="s">
        <v>53</v>
      </c>
      <c r="B825" s="95">
        <v>0.35490310815002302</v>
      </c>
      <c r="C825" s="44">
        <v>0.32978871690330097</v>
      </c>
      <c r="D825" s="119">
        <v>0.22588091422615167</v>
      </c>
      <c r="E825" s="4">
        <v>0.31113950305777704</v>
      </c>
      <c r="F825" s="179">
        <v>0.29872808603992107</v>
      </c>
    </row>
    <row r="826" spans="1:6" s="14" customFormat="1" x14ac:dyDescent="0.25">
      <c r="A826" s="9" t="s">
        <v>67</v>
      </c>
      <c r="B826" s="95">
        <v>0.44750940391443206</v>
      </c>
      <c r="C826" s="44">
        <v>0.51197492306385561</v>
      </c>
      <c r="D826" s="119">
        <v>0.69095520176952308</v>
      </c>
      <c r="E826" s="4">
        <v>0.51084833711100619</v>
      </c>
      <c r="F826" s="179">
        <v>0.55134268913043427</v>
      </c>
    </row>
    <row r="827" spans="1:6" x14ac:dyDescent="0.25">
      <c r="A827" s="9" t="s">
        <v>304</v>
      </c>
      <c r="B827" s="95">
        <v>0.1577778992718834</v>
      </c>
      <c r="C827" s="44">
        <v>7.4041646792857158E-2</v>
      </c>
      <c r="D827" s="119">
        <v>6.249551155914583E-2</v>
      </c>
      <c r="E827" s="4">
        <v>0.13511596744073351</v>
      </c>
      <c r="F827" s="179">
        <v>0.1034993084267723</v>
      </c>
    </row>
    <row r="828" spans="1:6" x14ac:dyDescent="0.25">
      <c r="A828" s="28" t="s">
        <v>159</v>
      </c>
      <c r="B828" s="97">
        <v>1</v>
      </c>
      <c r="C828" s="45">
        <v>1</v>
      </c>
      <c r="D828" s="120">
        <v>1</v>
      </c>
      <c r="E828" s="5">
        <v>1</v>
      </c>
      <c r="F828" s="180">
        <v>1</v>
      </c>
    </row>
    <row r="829" spans="1:6" x14ac:dyDescent="0.25">
      <c r="A829" s="12" t="s">
        <v>160</v>
      </c>
      <c r="B829" s="99">
        <v>155.06908303394556</v>
      </c>
      <c r="C829" s="46">
        <v>254.8456984273821</v>
      </c>
      <c r="D829" s="36">
        <v>286.68411764705883</v>
      </c>
      <c r="E829" s="13">
        <v>343.02689486552526</v>
      </c>
      <c r="F829" s="182">
        <v>1039.6257939739112</v>
      </c>
    </row>
    <row r="830" spans="1:6" x14ac:dyDescent="0.25">
      <c r="A830" s="16" t="s">
        <v>161</v>
      </c>
      <c r="B830" s="101">
        <v>178</v>
      </c>
      <c r="C830" s="47">
        <v>573</v>
      </c>
      <c r="D830" s="121">
        <v>245</v>
      </c>
      <c r="E830" s="15">
        <v>282</v>
      </c>
      <c r="F830" s="183">
        <v>1278</v>
      </c>
    </row>
    <row r="832" spans="1:6" x14ac:dyDescent="0.25">
      <c r="A832" s="31" t="s">
        <v>254</v>
      </c>
      <c r="B832" s="32">
        <f>B823+B824</f>
        <v>3.9809588663661667E-2</v>
      </c>
      <c r="C832" s="32">
        <f t="shared" ref="C832" si="66">C823+C824</f>
        <v>8.4194713239986271E-2</v>
      </c>
      <c r="D832" s="32">
        <f t="shared" ref="D832:F832" si="67">D823+D824</f>
        <v>2.0668372445179467E-2</v>
      </c>
      <c r="E832" s="32">
        <f>E823+E824</f>
        <v>4.2896192390483173E-2</v>
      </c>
      <c r="F832" s="32">
        <f t="shared" si="67"/>
        <v>4.6429916402872563E-2</v>
      </c>
    </row>
    <row r="833" spans="1:6" x14ac:dyDescent="0.25">
      <c r="A833" s="33" t="s">
        <v>255</v>
      </c>
      <c r="B833" s="32">
        <f>B825</f>
        <v>0.35490310815002302</v>
      </c>
      <c r="C833" s="32">
        <f t="shared" ref="C833" si="68">C825</f>
        <v>0.32978871690330097</v>
      </c>
      <c r="D833" s="32">
        <f t="shared" ref="D833:F833" si="69">D825</f>
        <v>0.22588091422615167</v>
      </c>
      <c r="E833" s="32">
        <f>E825</f>
        <v>0.31113950305777704</v>
      </c>
      <c r="F833" s="32">
        <f t="shared" si="69"/>
        <v>0.29872808603992107</v>
      </c>
    </row>
    <row r="834" spans="1:6" x14ac:dyDescent="0.25">
      <c r="A834" s="34" t="s">
        <v>256</v>
      </c>
      <c r="B834" s="32">
        <f>B826+B827</f>
        <v>0.60528730318631552</v>
      </c>
      <c r="C834" s="32">
        <f t="shared" ref="C834" si="70">C826+C827</f>
        <v>0.5860165698567128</v>
      </c>
      <c r="D834" s="32">
        <f t="shared" ref="D834:F834" si="71">D826+D827</f>
        <v>0.75345071332866886</v>
      </c>
      <c r="E834" s="32">
        <f>E826+E827</f>
        <v>0.6459643045517397</v>
      </c>
      <c r="F834" s="32">
        <f t="shared" si="71"/>
        <v>0.65484199755720662</v>
      </c>
    </row>
    <row r="835" spans="1:6" x14ac:dyDescent="0.25">
      <c r="A835"/>
    </row>
    <row r="836" spans="1:6" x14ac:dyDescent="0.25">
      <c r="A836" s="29" t="s">
        <v>252</v>
      </c>
      <c r="B836" s="60">
        <v>3.7232556137945356</v>
      </c>
      <c r="C836" s="60">
        <v>3.5604054910518821</v>
      </c>
      <c r="D836" s="30">
        <v>3.7909480202641568</v>
      </c>
      <c r="E836" s="30">
        <v>3.7381840796019885</v>
      </c>
      <c r="F836" s="30">
        <v>3.7069281522439077</v>
      </c>
    </row>
    <row r="837" spans="1:6" x14ac:dyDescent="0.25">
      <c r="A837"/>
    </row>
    <row r="838" spans="1:6" x14ac:dyDescent="0.25">
      <c r="A838" s="39" t="s">
        <v>274</v>
      </c>
      <c r="B838" s="39" t="s">
        <v>584</v>
      </c>
    </row>
    <row r="839" spans="1:6" x14ac:dyDescent="0.25">
      <c r="A839" s="39" t="s">
        <v>275</v>
      </c>
      <c r="B839" s="39" t="s">
        <v>322</v>
      </c>
      <c r="C839" s="39"/>
    </row>
    <row r="840" spans="1:6" x14ac:dyDescent="0.25">
      <c r="A840"/>
      <c r="B840" s="114"/>
    </row>
    <row r="841" spans="1:6" x14ac:dyDescent="0.25">
      <c r="A841" s="40" t="s">
        <v>307</v>
      </c>
      <c r="B841" s="109"/>
      <c r="E841" s="1"/>
    </row>
    <row r="843" spans="1:6" x14ac:dyDescent="0.25">
      <c r="B843" s="133" t="s">
        <v>312</v>
      </c>
      <c r="C843" s="133" t="s">
        <v>311</v>
      </c>
      <c r="D843" s="133" t="s">
        <v>313</v>
      </c>
      <c r="E843" s="133" t="s">
        <v>310</v>
      </c>
      <c r="F843" s="181" t="s">
        <v>159</v>
      </c>
    </row>
    <row r="844" spans="1:6" x14ac:dyDescent="0.25">
      <c r="A844" s="8" t="s">
        <v>81</v>
      </c>
      <c r="B844" s="93">
        <v>8.873159612400125E-2</v>
      </c>
      <c r="C844" s="43">
        <v>0.20465514264503468</v>
      </c>
      <c r="D844" s="118">
        <v>0.23739922809076588</v>
      </c>
      <c r="E844" s="3">
        <v>0.30916869805699293</v>
      </c>
      <c r="F844" s="178">
        <v>0.23088014033487866</v>
      </c>
    </row>
    <row r="845" spans="1:6" x14ac:dyDescent="0.25">
      <c r="A845" s="9" t="s">
        <v>82</v>
      </c>
      <c r="B845" s="95">
        <v>2.189167405104232E-2</v>
      </c>
      <c r="C845" s="44">
        <v>9.2609386429454224E-3</v>
      </c>
      <c r="D845" s="119">
        <v>2.017797822157201E-2</v>
      </c>
      <c r="E845" s="4">
        <v>2.070236211492682E-2</v>
      </c>
      <c r="F845" s="179">
        <v>1.7931185839902729E-2</v>
      </c>
    </row>
    <row r="846" spans="1:6" x14ac:dyDescent="0.25">
      <c r="A846" s="9" t="s">
        <v>182</v>
      </c>
      <c r="B846" s="95">
        <v>0.20687258474078543</v>
      </c>
      <c r="C846" s="44">
        <v>0.12774572424374636</v>
      </c>
      <c r="D846" s="119">
        <v>8.9371577243245751E-2</v>
      </c>
      <c r="E846" s="4">
        <v>6.2622061611712271E-2</v>
      </c>
      <c r="F846" s="179">
        <v>0.10747691623893363</v>
      </c>
    </row>
    <row r="847" spans="1:6" s="14" customFormat="1" x14ac:dyDescent="0.25">
      <c r="A847" s="9" t="s">
        <v>308</v>
      </c>
      <c r="B847" s="95">
        <v>0.18497495627565472</v>
      </c>
      <c r="C847" s="44">
        <v>5.7279692547512508E-2</v>
      </c>
      <c r="D847" s="119">
        <v>2.8347248354922295E-2</v>
      </c>
      <c r="E847" s="4">
        <v>1.3316298165333801E-2</v>
      </c>
      <c r="F847" s="179">
        <v>5.3842113148311978E-2</v>
      </c>
    </row>
    <row r="848" spans="1:6" x14ac:dyDescent="0.25">
      <c r="A848" s="9" t="s">
        <v>184</v>
      </c>
      <c r="B848" s="95">
        <v>4.9881750749308888E-3</v>
      </c>
      <c r="C848" s="48"/>
      <c r="D848" s="95"/>
      <c r="E848" s="4">
        <v>1.9708050007840473E-3</v>
      </c>
      <c r="F848" s="179">
        <v>1.3944116970769208E-3</v>
      </c>
    </row>
    <row r="849" spans="1:6" x14ac:dyDescent="0.25">
      <c r="A849" s="9" t="s">
        <v>83</v>
      </c>
      <c r="B849" s="95">
        <v>3.1853950131240705E-2</v>
      </c>
      <c r="C849" s="44">
        <v>6.8355454901467406E-4</v>
      </c>
      <c r="D849" s="95"/>
      <c r="E849" s="6"/>
      <c r="F849" s="179">
        <v>4.919187926726248E-3</v>
      </c>
    </row>
    <row r="850" spans="1:6" x14ac:dyDescent="0.25">
      <c r="A850" s="9" t="s">
        <v>84</v>
      </c>
      <c r="B850" s="115"/>
      <c r="C850" s="44">
        <v>3.0958757423102848E-2</v>
      </c>
      <c r="D850" s="119">
        <v>8.1692701333502919E-3</v>
      </c>
      <c r="E850" s="4">
        <v>1.5287103166117845E-2</v>
      </c>
      <c r="F850" s="179">
        <v>1.4884453794311464E-2</v>
      </c>
    </row>
    <row r="851" spans="1:6" x14ac:dyDescent="0.25">
      <c r="A851" s="9" t="s">
        <v>85</v>
      </c>
      <c r="B851" s="95">
        <v>1.705993767352381E-2</v>
      </c>
      <c r="C851" s="44">
        <v>2.8268657090367012E-2</v>
      </c>
      <c r="D851" s="119">
        <v>1.2499102311829166E-2</v>
      </c>
      <c r="E851" s="4">
        <v>1.9725869221229115E-2</v>
      </c>
      <c r="F851" s="179">
        <v>1.9428798477390898E-2</v>
      </c>
    </row>
    <row r="852" spans="1:6" x14ac:dyDescent="0.25">
      <c r="A852" s="9" t="s">
        <v>86</v>
      </c>
      <c r="B852" s="95">
        <v>9.9763501498617776E-3</v>
      </c>
      <c r="C852" s="44">
        <v>2.2081807590560092E-2</v>
      </c>
      <c r="D852" s="119">
        <v>2.0668372445179464E-2</v>
      </c>
      <c r="E852" s="6"/>
      <c r="F852" s="179">
        <v>1.2599712170340767E-2</v>
      </c>
    </row>
    <row r="853" spans="1:6" x14ac:dyDescent="0.25">
      <c r="A853" s="9" t="s">
        <v>87</v>
      </c>
      <c r="B853" s="95">
        <v>7.0920319654600703E-2</v>
      </c>
      <c r="C853" s="44">
        <v>9.5016805637936162E-3</v>
      </c>
      <c r="D853" s="119">
        <v>7.6788759097428392E-3</v>
      </c>
      <c r="E853" s="4">
        <v>4.7832114499137608E-2</v>
      </c>
      <c r="F853" s="179">
        <v>3.080905660567999E-2</v>
      </c>
    </row>
    <row r="854" spans="1:6" x14ac:dyDescent="0.25">
      <c r="A854" s="9" t="s">
        <v>88</v>
      </c>
      <c r="B854" s="95">
        <v>0.22417990125416198</v>
      </c>
      <c r="C854" s="44">
        <v>0.32535834870650227</v>
      </c>
      <c r="D854" s="119">
        <v>0.46760997449539654</v>
      </c>
      <c r="E854" s="4">
        <v>0.4511913926071644</v>
      </c>
      <c r="F854" s="179">
        <v>0.39101773373843768</v>
      </c>
    </row>
    <row r="855" spans="1:6" x14ac:dyDescent="0.25">
      <c r="A855" s="9" t="s">
        <v>25</v>
      </c>
      <c r="B855" s="95">
        <v>0.13855055487019641</v>
      </c>
      <c r="C855" s="44">
        <v>0.18420569599742045</v>
      </c>
      <c r="D855" s="119">
        <v>0.10807837279399538</v>
      </c>
      <c r="E855" s="4">
        <v>5.8183295556601011E-2</v>
      </c>
      <c r="F855" s="179">
        <v>0.11481629002800901</v>
      </c>
    </row>
    <row r="856" spans="1:6" x14ac:dyDescent="0.25">
      <c r="A856" s="28" t="s">
        <v>159</v>
      </c>
      <c r="B856" s="97">
        <v>1</v>
      </c>
      <c r="C856" s="45">
        <v>1</v>
      </c>
      <c r="D856" s="120">
        <v>1</v>
      </c>
      <c r="E856" s="5">
        <v>1</v>
      </c>
      <c r="F856" s="180">
        <v>1</v>
      </c>
    </row>
    <row r="857" spans="1:6" x14ac:dyDescent="0.25">
      <c r="A857" s="12" t="s">
        <v>160</v>
      </c>
      <c r="B857" s="99">
        <v>155.06908303394553</v>
      </c>
      <c r="C857" s="46">
        <v>254.76285846438472</v>
      </c>
      <c r="D857" s="36">
        <v>286.68411764705888</v>
      </c>
      <c r="E857" s="13">
        <v>343.02689486552538</v>
      </c>
      <c r="F857" s="182">
        <v>1039.6257939739112</v>
      </c>
    </row>
    <row r="858" spans="1:6" x14ac:dyDescent="0.25">
      <c r="A858" s="16" t="s">
        <v>161</v>
      </c>
      <c r="B858" s="103">
        <v>178</v>
      </c>
      <c r="C858" s="47">
        <v>572</v>
      </c>
      <c r="D858" s="121">
        <v>245</v>
      </c>
      <c r="E858" s="15">
        <v>282</v>
      </c>
      <c r="F858" s="183">
        <v>1277</v>
      </c>
    </row>
    <row r="859" spans="1:6" x14ac:dyDescent="0.25">
      <c r="A859"/>
    </row>
    <row r="860" spans="1:6" x14ac:dyDescent="0.25">
      <c r="A860" s="39" t="s">
        <v>274</v>
      </c>
      <c r="B860" s="39" t="s">
        <v>584</v>
      </c>
    </row>
    <row r="861" spans="1:6" x14ac:dyDescent="0.25">
      <c r="A861" s="39" t="s">
        <v>275</v>
      </c>
      <c r="B861" s="39" t="s">
        <v>322</v>
      </c>
    </row>
    <row r="862" spans="1:6" s="14" customFormat="1" x14ac:dyDescent="0.25">
      <c r="A862" s="10"/>
      <c r="C862"/>
      <c r="D862"/>
      <c r="E862"/>
      <c r="F862"/>
    </row>
    <row r="863" spans="1:6" x14ac:dyDescent="0.25">
      <c r="A863" s="40" t="s">
        <v>277</v>
      </c>
      <c r="E863" s="1"/>
    </row>
    <row r="865" spans="1:6" s="14" customFormat="1" x14ac:dyDescent="0.25">
      <c r="A865" s="10"/>
      <c r="B865" s="133" t="s">
        <v>312</v>
      </c>
      <c r="C865" s="133" t="s">
        <v>311</v>
      </c>
      <c r="D865" s="133" t="s">
        <v>313</v>
      </c>
      <c r="E865" s="133" t="s">
        <v>310</v>
      </c>
      <c r="F865" s="181" t="s">
        <v>159</v>
      </c>
    </row>
    <row r="866" spans="1:6" s="14" customFormat="1" x14ac:dyDescent="0.25">
      <c r="A866" s="8" t="s">
        <v>65</v>
      </c>
      <c r="B866" s="93">
        <v>0.10642283075874551</v>
      </c>
      <c r="C866" s="43">
        <v>9.1890010064551997E-2</v>
      </c>
      <c r="D866" s="118">
        <v>8.1609431811447433E-2</v>
      </c>
      <c r="E866" s="3">
        <v>5.4432435774222014E-2</v>
      </c>
      <c r="F866" s="178">
        <v>8.1810292645397228E-2</v>
      </c>
    </row>
    <row r="867" spans="1:6" s="14" customFormat="1" x14ac:dyDescent="0.25">
      <c r="A867" s="9" t="s">
        <v>66</v>
      </c>
      <c r="B867" s="95">
        <v>0.14059121528386065</v>
      </c>
      <c r="C867" s="44">
        <v>0.18332993510099246</v>
      </c>
      <c r="D867" s="119">
        <v>0.2367811363771051</v>
      </c>
      <c r="E867" s="4">
        <v>0.23794589916089179</v>
      </c>
      <c r="F867" s="179">
        <v>0.20850765904856647</v>
      </c>
    </row>
    <row r="868" spans="1:6" x14ac:dyDescent="0.25">
      <c r="A868" s="9" t="s">
        <v>53</v>
      </c>
      <c r="B868" s="95">
        <v>0.2927062810024455</v>
      </c>
      <c r="C868" s="44">
        <v>0.33061727805927676</v>
      </c>
      <c r="D868" s="119">
        <v>0.37474090058181891</v>
      </c>
      <c r="E868" s="4">
        <v>0.40124320648355793</v>
      </c>
      <c r="F868" s="179">
        <v>0.35685724697876803</v>
      </c>
    </row>
    <row r="869" spans="1:6" x14ac:dyDescent="0.25">
      <c r="A869" s="9" t="s">
        <v>67</v>
      </c>
      <c r="B869" s="95">
        <v>0.37720091864430366</v>
      </c>
      <c r="C869" s="44">
        <v>0.31609959568265422</v>
      </c>
      <c r="D869" s="119">
        <v>0.29298923861548704</v>
      </c>
      <c r="E869" s="4">
        <v>0.26437808764268483</v>
      </c>
      <c r="F869" s="179">
        <v>0.30505551301915607</v>
      </c>
    </row>
    <row r="870" spans="1:6" x14ac:dyDescent="0.25">
      <c r="A870" s="9" t="s">
        <v>304</v>
      </c>
      <c r="B870" s="95">
        <v>8.3078754310644806E-2</v>
      </c>
      <c r="C870" s="44">
        <v>7.8063181092524483E-2</v>
      </c>
      <c r="D870" s="119">
        <v>1.3879292614141442E-2</v>
      </c>
      <c r="E870" s="4">
        <v>4.2000370938643374E-2</v>
      </c>
      <c r="F870" s="179">
        <v>4.7769288308112189E-2</v>
      </c>
    </row>
    <row r="871" spans="1:6" x14ac:dyDescent="0.25">
      <c r="A871" s="28" t="s">
        <v>159</v>
      </c>
      <c r="B871" s="97">
        <v>1</v>
      </c>
      <c r="C871" s="45">
        <v>1</v>
      </c>
      <c r="D871" s="120">
        <v>1</v>
      </c>
      <c r="E871" s="5">
        <v>1</v>
      </c>
      <c r="F871" s="180">
        <v>1</v>
      </c>
    </row>
    <row r="872" spans="1:6" x14ac:dyDescent="0.25">
      <c r="A872" s="12" t="s">
        <v>160</v>
      </c>
      <c r="B872" s="102">
        <v>69.956183057448868</v>
      </c>
      <c r="C872" s="46">
        <v>127.94375578168362</v>
      </c>
      <c r="D872" s="36">
        <v>168.74058823529407</v>
      </c>
      <c r="E872" s="13">
        <v>108.75733496332518</v>
      </c>
      <c r="F872" s="182">
        <v>475.39786203775213</v>
      </c>
    </row>
    <row r="873" spans="1:6" x14ac:dyDescent="0.25">
      <c r="A873" s="16" t="s">
        <v>161</v>
      </c>
      <c r="B873" s="103">
        <v>81</v>
      </c>
      <c r="C873" s="47">
        <v>337</v>
      </c>
      <c r="D873" s="121">
        <v>145</v>
      </c>
      <c r="E873" s="15">
        <v>92</v>
      </c>
      <c r="F873" s="183">
        <v>655</v>
      </c>
    </row>
    <row r="875" spans="1:6" x14ac:dyDescent="0.25">
      <c r="A875" s="31" t="s">
        <v>254</v>
      </c>
      <c r="B875" s="32">
        <f>B866+B867</f>
        <v>0.24701404604260616</v>
      </c>
      <c r="C875" s="32">
        <f t="shared" ref="C875" si="72">C866+C867</f>
        <v>0.27521994516554449</v>
      </c>
      <c r="D875" s="32">
        <f t="shared" ref="D875:F875" si="73">D866+D867</f>
        <v>0.31839056818855255</v>
      </c>
      <c r="E875" s="32">
        <f>E866+E867</f>
        <v>0.29237833493511378</v>
      </c>
      <c r="F875" s="32">
        <f t="shared" si="73"/>
        <v>0.29031795169396368</v>
      </c>
    </row>
    <row r="876" spans="1:6" x14ac:dyDescent="0.25">
      <c r="A876" s="33" t="s">
        <v>255</v>
      </c>
      <c r="B876" s="32">
        <f>B868</f>
        <v>0.2927062810024455</v>
      </c>
      <c r="C876" s="32">
        <f t="shared" ref="C876" si="74">C868</f>
        <v>0.33061727805927676</v>
      </c>
      <c r="D876" s="32">
        <f t="shared" ref="D876:F876" si="75">D868</f>
        <v>0.37474090058181891</v>
      </c>
      <c r="E876" s="32">
        <f>E868</f>
        <v>0.40124320648355793</v>
      </c>
      <c r="F876" s="32">
        <f t="shared" si="75"/>
        <v>0.35685724697876803</v>
      </c>
    </row>
    <row r="877" spans="1:6" x14ac:dyDescent="0.25">
      <c r="A877" s="34" t="s">
        <v>256</v>
      </c>
      <c r="B877" s="32">
        <f>B869+B870</f>
        <v>0.46027967295494848</v>
      </c>
      <c r="C877" s="32">
        <f t="shared" ref="C877" si="76">C869+C870</f>
        <v>0.39416277677517869</v>
      </c>
      <c r="D877" s="32">
        <f t="shared" ref="D877:F877" si="77">D869+D870</f>
        <v>0.30686853122962848</v>
      </c>
      <c r="E877" s="32">
        <f>E869+E870</f>
        <v>0.30637845858132823</v>
      </c>
      <c r="F877" s="32">
        <f t="shared" si="77"/>
        <v>0.35282480132726823</v>
      </c>
    </row>
    <row r="878" spans="1:6" x14ac:dyDescent="0.25">
      <c r="A878"/>
    </row>
    <row r="879" spans="1:6" x14ac:dyDescent="0.25">
      <c r="A879" s="29" t="s">
        <v>252</v>
      </c>
      <c r="B879" s="60">
        <v>3.1899215504642418</v>
      </c>
      <c r="C879" s="60">
        <v>3.1051160026376081</v>
      </c>
      <c r="D879" s="30">
        <v>2.920747823843771</v>
      </c>
      <c r="E879" s="30">
        <v>3.0015680588106366</v>
      </c>
      <c r="F879" s="30">
        <v>3.0284658452960183</v>
      </c>
    </row>
    <row r="880" spans="1:6" x14ac:dyDescent="0.25">
      <c r="A880"/>
    </row>
    <row r="881" spans="1:6" x14ac:dyDescent="0.25">
      <c r="A881" s="39" t="s">
        <v>274</v>
      </c>
      <c r="B881" s="39" t="s">
        <v>585</v>
      </c>
      <c r="D881" s="39"/>
    </row>
    <row r="882" spans="1:6" x14ac:dyDescent="0.25">
      <c r="A882" s="39" t="s">
        <v>275</v>
      </c>
      <c r="B882" s="39" t="s">
        <v>322</v>
      </c>
    </row>
    <row r="883" spans="1:6" x14ac:dyDescent="0.25">
      <c r="A883"/>
      <c r="B883" s="114"/>
    </row>
    <row r="884" spans="1:6" x14ac:dyDescent="0.25">
      <c r="A884" s="40" t="s">
        <v>684</v>
      </c>
      <c r="B884" s="109"/>
      <c r="D884" s="122"/>
      <c r="E884" s="1"/>
    </row>
    <row r="886" spans="1:6" x14ac:dyDescent="0.25">
      <c r="B886" s="133" t="s">
        <v>312</v>
      </c>
      <c r="C886" s="133" t="s">
        <v>311</v>
      </c>
      <c r="D886" s="133" t="s">
        <v>313</v>
      </c>
      <c r="E886" s="133" t="s">
        <v>310</v>
      </c>
      <c r="F886" s="181" t="s">
        <v>159</v>
      </c>
    </row>
    <row r="887" spans="1:6" x14ac:dyDescent="0.25">
      <c r="A887" s="8" t="s">
        <v>89</v>
      </c>
      <c r="B887" s="93">
        <v>2.5359910343387703E-2</v>
      </c>
      <c r="C887" s="43">
        <v>4.4674834447154504E-2</v>
      </c>
      <c r="D887" s="118">
        <v>6.2900701882098717E-2</v>
      </c>
      <c r="E887" s="3">
        <v>6.2216527002647147E-2</v>
      </c>
      <c r="F887" s="178">
        <v>5.2215327362814444E-2</v>
      </c>
    </row>
    <row r="888" spans="1:6" x14ac:dyDescent="0.25">
      <c r="A888" s="9" t="s">
        <v>90</v>
      </c>
      <c r="B888" s="95">
        <v>3.1345017170585139E-2</v>
      </c>
      <c r="C888" s="44">
        <v>1.3145406329342114E-2</v>
      </c>
      <c r="D888" s="119">
        <v>1.3407123143193698E-2</v>
      </c>
      <c r="E888" s="6"/>
      <c r="F888" s="179">
        <v>1.2904247208736919E-2</v>
      </c>
    </row>
    <row r="889" spans="1:6" x14ac:dyDescent="0.25">
      <c r="A889" s="9" t="s">
        <v>309</v>
      </c>
      <c r="B889" s="95">
        <v>0.30425652926198876</v>
      </c>
      <c r="C889" s="44">
        <v>0.23474188090620232</v>
      </c>
      <c r="D889" s="119">
        <v>0.21223765401138947</v>
      </c>
      <c r="E889" s="4">
        <v>4.6648344545796874E-2</v>
      </c>
      <c r="F889" s="179">
        <v>0.19376214227043029</v>
      </c>
    </row>
    <row r="890" spans="1:6" x14ac:dyDescent="0.25">
      <c r="A890" s="9" t="s">
        <v>183</v>
      </c>
      <c r="B890" s="95">
        <v>0.14487606221247368</v>
      </c>
      <c r="C890" s="44">
        <v>0.19928240524556562</v>
      </c>
      <c r="D890" s="119">
        <v>0.1720162845818084</v>
      </c>
      <c r="E890" s="4">
        <v>0.38881114164797931</v>
      </c>
      <c r="F890" s="179">
        <v>0.22547712440573911</v>
      </c>
    </row>
    <row r="891" spans="1:6" x14ac:dyDescent="0.25">
      <c r="A891" s="9" t="s">
        <v>184</v>
      </c>
      <c r="B891" s="95">
        <v>7.2117657505021582E-2</v>
      </c>
      <c r="C891" s="44">
        <v>3.5479022733245463E-2</v>
      </c>
      <c r="D891" s="119">
        <v>2.8526678111538792E-2</v>
      </c>
      <c r="E891" s="4">
        <v>4.2000370938643374E-2</v>
      </c>
      <c r="F891" s="179">
        <v>4.000598039563142E-2</v>
      </c>
    </row>
    <row r="892" spans="1:6" x14ac:dyDescent="0.25">
      <c r="A892" s="9" t="s">
        <v>83</v>
      </c>
      <c r="B892" s="95">
        <v>0.1579933813453771</v>
      </c>
      <c r="C892" s="44">
        <v>1.6372845206732021E-2</v>
      </c>
      <c r="D892" s="95"/>
      <c r="E892" s="4">
        <v>1.4000123646214457E-2</v>
      </c>
      <c r="F892" s="179">
        <v>3.1161399262120713E-2</v>
      </c>
    </row>
    <row r="893" spans="1:6" x14ac:dyDescent="0.25">
      <c r="A893" s="9" t="s">
        <v>84</v>
      </c>
      <c r="B893" s="95">
        <v>4.3033254059865446E-2</v>
      </c>
      <c r="C893" s="44">
        <v>6.298609768758133E-2</v>
      </c>
      <c r="D893" s="119">
        <v>1.3407123143193698E-2</v>
      </c>
      <c r="E893" s="4">
        <v>6.5296441799164828E-2</v>
      </c>
      <c r="F893" s="179">
        <v>4.3259080324149352E-2</v>
      </c>
    </row>
    <row r="894" spans="1:6" x14ac:dyDescent="0.25">
      <c r="A894" s="9" t="s">
        <v>85</v>
      </c>
      <c r="B894" s="95">
        <v>4.1084614627754663E-3</v>
      </c>
      <c r="C894" s="44">
        <v>3.932545224324379E-2</v>
      </c>
      <c r="D894" s="119">
        <v>3.6086455595711338E-2</v>
      </c>
      <c r="E894" s="4">
        <v>4.0432312128007554E-2</v>
      </c>
      <c r="F894" s="179">
        <v>3.3217167092253586E-2</v>
      </c>
    </row>
    <row r="895" spans="1:6" x14ac:dyDescent="0.25">
      <c r="A895" s="9" t="s">
        <v>91</v>
      </c>
      <c r="B895" s="95">
        <v>0.12566804495309583</v>
      </c>
      <c r="C895" s="44">
        <v>0.21207053452555996</v>
      </c>
      <c r="D895" s="119">
        <v>0.2608750168377188</v>
      </c>
      <c r="E895" s="4">
        <v>0.15864933371551254</v>
      </c>
      <c r="F895" s="179">
        <v>0.20391062535629115</v>
      </c>
    </row>
    <row r="896" spans="1:6" x14ac:dyDescent="0.25">
      <c r="A896" s="9" t="s">
        <v>25</v>
      </c>
      <c r="B896" s="95">
        <v>9.124168168542908E-2</v>
      </c>
      <c r="C896" s="44">
        <v>0.14192152067537311</v>
      </c>
      <c r="D896" s="119">
        <v>0.20054296269334718</v>
      </c>
      <c r="E896" s="4">
        <v>0.18194540457603398</v>
      </c>
      <c r="F896" s="179">
        <v>0.1640869063218332</v>
      </c>
    </row>
    <row r="897" spans="1:6" x14ac:dyDescent="0.25">
      <c r="A897" s="28" t="s">
        <v>159</v>
      </c>
      <c r="B897" s="97">
        <v>1</v>
      </c>
      <c r="C897" s="45">
        <v>1</v>
      </c>
      <c r="D897" s="120">
        <v>1</v>
      </c>
      <c r="E897" s="5">
        <v>1</v>
      </c>
      <c r="F897" s="180">
        <v>1</v>
      </c>
    </row>
    <row r="898" spans="1:6" x14ac:dyDescent="0.25">
      <c r="A898" s="12" t="s">
        <v>160</v>
      </c>
      <c r="B898" s="102">
        <v>69.956183057448897</v>
      </c>
      <c r="C898" s="46">
        <v>127.77807585568912</v>
      </c>
      <c r="D898" s="36">
        <v>164.19717647058818</v>
      </c>
      <c r="E898" s="13">
        <v>108.75733496332519</v>
      </c>
      <c r="F898" s="182">
        <v>470.68877034705122</v>
      </c>
    </row>
    <row r="899" spans="1:6" x14ac:dyDescent="0.25">
      <c r="A899" s="16" t="s">
        <v>161</v>
      </c>
      <c r="B899" s="101">
        <v>81</v>
      </c>
      <c r="C899" s="47">
        <v>335</v>
      </c>
      <c r="D899" s="121">
        <v>141</v>
      </c>
      <c r="E899" s="15">
        <v>92</v>
      </c>
      <c r="F899" s="183">
        <v>649</v>
      </c>
    </row>
    <row r="900" spans="1:6" x14ac:dyDescent="0.25">
      <c r="A900"/>
    </row>
    <row r="901" spans="1:6" x14ac:dyDescent="0.25">
      <c r="A901" s="39" t="s">
        <v>274</v>
      </c>
      <c r="B901" s="39" t="s">
        <v>585</v>
      </c>
    </row>
    <row r="902" spans="1:6" s="14" customFormat="1" x14ac:dyDescent="0.25">
      <c r="A902" s="39" t="s">
        <v>275</v>
      </c>
      <c r="B902" s="39" t="s">
        <v>322</v>
      </c>
      <c r="C902"/>
      <c r="D902"/>
      <c r="F902"/>
    </row>
    <row r="904" spans="1:6" x14ac:dyDescent="0.25">
      <c r="A904" s="11" t="s">
        <v>207</v>
      </c>
      <c r="E904" s="1"/>
    </row>
    <row r="905" spans="1:6" s="14" customFormat="1" x14ac:dyDescent="0.25">
      <c r="A905" s="10"/>
      <c r="C905"/>
      <c r="D905"/>
      <c r="E905"/>
    </row>
    <row r="906" spans="1:6" s="14" customFormat="1" x14ac:dyDescent="0.25">
      <c r="A906" s="10"/>
      <c r="B906" s="91" t="s">
        <v>312</v>
      </c>
      <c r="C906" s="91" t="s">
        <v>311</v>
      </c>
      <c r="D906" s="91" t="s">
        <v>313</v>
      </c>
      <c r="E906" s="91" t="s">
        <v>310</v>
      </c>
      <c r="F906"/>
    </row>
    <row r="907" spans="1:6" s="14" customFormat="1" x14ac:dyDescent="0.25">
      <c r="A907" s="8" t="s">
        <v>65</v>
      </c>
      <c r="B907" s="3"/>
      <c r="C907" s="3"/>
      <c r="D907" s="3"/>
      <c r="E907" s="3">
        <v>1.1795840465930791E-2</v>
      </c>
      <c r="F907"/>
    </row>
    <row r="908" spans="1:6" x14ac:dyDescent="0.25">
      <c r="A908" s="9" t="s">
        <v>66</v>
      </c>
      <c r="B908" s="4"/>
      <c r="C908" s="4"/>
      <c r="D908" s="4"/>
      <c r="E908" s="4">
        <v>5.081032865697295E-2</v>
      </c>
      <c r="F908" s="14"/>
    </row>
    <row r="909" spans="1:6" x14ac:dyDescent="0.25">
      <c r="A909" s="9" t="s">
        <v>53</v>
      </c>
      <c r="B909" s="4"/>
      <c r="C909" s="4"/>
      <c r="D909" s="4"/>
      <c r="E909" s="4">
        <v>0.22139254536987857</v>
      </c>
      <c r="F909" s="14"/>
    </row>
    <row r="910" spans="1:6" x14ac:dyDescent="0.25">
      <c r="A910" s="9" t="s">
        <v>67</v>
      </c>
      <c r="B910" s="4"/>
      <c r="C910" s="4"/>
      <c r="D910" s="4"/>
      <c r="E910" s="4">
        <v>0.53857341492368893</v>
      </c>
      <c r="F910" s="14"/>
    </row>
    <row r="911" spans="1:6" x14ac:dyDescent="0.25">
      <c r="A911" s="9" t="s">
        <v>304</v>
      </c>
      <c r="B911" s="4"/>
      <c r="C911" s="4"/>
      <c r="D911" s="4"/>
      <c r="E911" s="4">
        <v>0.17742787058352874</v>
      </c>
    </row>
    <row r="912" spans="1:6" x14ac:dyDescent="0.25">
      <c r="A912" s="28" t="s">
        <v>159</v>
      </c>
      <c r="B912" s="5"/>
      <c r="C912" s="5"/>
      <c r="D912" s="5"/>
      <c r="E912" s="5">
        <v>1</v>
      </c>
    </row>
    <row r="913" spans="1:6" x14ac:dyDescent="0.25">
      <c r="A913" s="12" t="s">
        <v>160</v>
      </c>
      <c r="B913" s="13"/>
      <c r="C913" s="13"/>
      <c r="D913" s="13"/>
      <c r="E913" s="13">
        <v>372.78484107579425</v>
      </c>
    </row>
    <row r="914" spans="1:6" x14ac:dyDescent="0.25">
      <c r="A914" s="16" t="s">
        <v>161</v>
      </c>
      <c r="B914" s="15"/>
      <c r="C914" s="15"/>
      <c r="D914" s="15"/>
      <c r="E914" s="15">
        <v>316</v>
      </c>
    </row>
    <row r="916" spans="1:6" x14ac:dyDescent="0.25">
      <c r="A916" s="31" t="s">
        <v>254</v>
      </c>
      <c r="B916" s="32"/>
      <c r="C916" s="32"/>
      <c r="D916" s="32"/>
      <c r="E916" s="32">
        <f>E907+E908</f>
        <v>6.2606169122903746E-2</v>
      </c>
    </row>
    <row r="917" spans="1:6" x14ac:dyDescent="0.25">
      <c r="A917" s="33" t="s">
        <v>255</v>
      </c>
      <c r="B917" s="32"/>
      <c r="C917" s="32"/>
      <c r="D917" s="32"/>
      <c r="E917" s="32">
        <f>E909</f>
        <v>0.22139254536987857</v>
      </c>
    </row>
    <row r="918" spans="1:6" x14ac:dyDescent="0.25">
      <c r="A918" s="34" t="s">
        <v>256</v>
      </c>
      <c r="B918" s="32"/>
      <c r="C918" s="32"/>
      <c r="D918" s="32"/>
      <c r="E918" s="32">
        <f>E910+E911</f>
        <v>0.71600128550721764</v>
      </c>
    </row>
    <row r="919" spans="1:6" x14ac:dyDescent="0.25">
      <c r="A919"/>
    </row>
    <row r="920" spans="1:6" x14ac:dyDescent="0.25">
      <c r="A920" s="29" t="s">
        <v>252</v>
      </c>
      <c r="B920" s="30"/>
      <c r="C920" s="30"/>
      <c r="D920" s="30"/>
      <c r="E920" s="30">
        <v>3.8190271465019134</v>
      </c>
    </row>
    <row r="921" spans="1:6" x14ac:dyDescent="0.25">
      <c r="A921"/>
    </row>
    <row r="922" spans="1:6" x14ac:dyDescent="0.25">
      <c r="A922" s="39" t="s">
        <v>274</v>
      </c>
      <c r="B922" s="39" t="s">
        <v>586</v>
      </c>
    </row>
    <row r="923" spans="1:6" s="14" customFormat="1" x14ac:dyDescent="0.25">
      <c r="A923" s="39" t="s">
        <v>275</v>
      </c>
      <c r="B923" s="39" t="s">
        <v>322</v>
      </c>
      <c r="C923"/>
      <c r="D923"/>
      <c r="F923"/>
    </row>
    <row r="925" spans="1:6" x14ac:dyDescent="0.25">
      <c r="A925" s="17" t="s">
        <v>181</v>
      </c>
      <c r="B925" s="18"/>
      <c r="C925" s="18"/>
      <c r="D925" s="18"/>
      <c r="E925" s="18"/>
    </row>
    <row r="926" spans="1:6" s="14" customFormat="1" x14ac:dyDescent="0.25">
      <c r="A926" s="17"/>
      <c r="B926" s="18"/>
      <c r="C926" s="18"/>
      <c r="D926" s="18"/>
      <c r="E926" s="18"/>
    </row>
    <row r="927" spans="1:6" s="14" customFormat="1" x14ac:dyDescent="0.25">
      <c r="A927" s="10"/>
      <c r="B927" s="91" t="s">
        <v>312</v>
      </c>
      <c r="C927" s="91" t="s">
        <v>311</v>
      </c>
      <c r="D927" s="91" t="s">
        <v>313</v>
      </c>
      <c r="E927" s="91" t="s">
        <v>310</v>
      </c>
      <c r="F927"/>
    </row>
    <row r="928" spans="1:6" s="14" customFormat="1" x14ac:dyDescent="0.25">
      <c r="A928" s="19" t="s">
        <v>89</v>
      </c>
      <c r="B928" s="20"/>
      <c r="C928" s="20"/>
      <c r="D928" s="20"/>
      <c r="E928" s="20">
        <v>5.808065901921014E-2</v>
      </c>
      <c r="F928"/>
    </row>
    <row r="929" spans="1:6" x14ac:dyDescent="0.25">
      <c r="A929" s="21" t="s">
        <v>90</v>
      </c>
      <c r="B929" s="20"/>
      <c r="C929" s="20"/>
      <c r="D929" s="20"/>
      <c r="E929" s="20">
        <v>4.0844368363404798E-3</v>
      </c>
      <c r="F929" s="14"/>
    </row>
    <row r="930" spans="1:6" x14ac:dyDescent="0.25">
      <c r="A930" s="21" t="s">
        <v>182</v>
      </c>
      <c r="B930" s="20"/>
      <c r="C930" s="20"/>
      <c r="D930" s="20"/>
      <c r="E930" s="20">
        <v>7.5316949675015482E-2</v>
      </c>
      <c r="F930" s="14"/>
    </row>
    <row r="931" spans="1:6" x14ac:dyDescent="0.25">
      <c r="A931" s="21" t="s">
        <v>183</v>
      </c>
      <c r="B931" s="20"/>
      <c r="C931" s="20"/>
      <c r="D931" s="20"/>
      <c r="E931" s="20">
        <v>0.5353711246220505</v>
      </c>
      <c r="F931" s="14"/>
    </row>
    <row r="932" spans="1:6" x14ac:dyDescent="0.25">
      <c r="A932" s="21" t="s">
        <v>184</v>
      </c>
      <c r="B932" s="20"/>
      <c r="C932" s="20"/>
      <c r="D932" s="20"/>
      <c r="E932" s="20">
        <v>3.2218024647633119E-2</v>
      </c>
    </row>
    <row r="933" spans="1:6" x14ac:dyDescent="0.25">
      <c r="A933" s="21" t="s">
        <v>83</v>
      </c>
      <c r="B933" s="20"/>
      <c r="C933" s="20"/>
      <c r="D933" s="20"/>
      <c r="E933" s="20">
        <v>0</v>
      </c>
    </row>
    <row r="934" spans="1:6" x14ac:dyDescent="0.25">
      <c r="A934" s="21" t="s">
        <v>84</v>
      </c>
      <c r="B934" s="20"/>
      <c r="C934" s="20"/>
      <c r="D934" s="20"/>
      <c r="E934" s="20">
        <v>8.1655943175333534E-2</v>
      </c>
    </row>
    <row r="935" spans="1:6" x14ac:dyDescent="0.25">
      <c r="A935" s="21" t="s">
        <v>85</v>
      </c>
      <c r="B935" s="20"/>
      <c r="C935" s="20"/>
      <c r="D935" s="20"/>
      <c r="E935" s="20">
        <v>3.7658474837507755E-2</v>
      </c>
    </row>
    <row r="936" spans="1:6" x14ac:dyDescent="0.25">
      <c r="A936" s="21" t="s">
        <v>91</v>
      </c>
      <c r="B936" s="20"/>
      <c r="C936" s="20"/>
      <c r="D936" s="20"/>
      <c r="E936" s="20">
        <v>0.16334467990214321</v>
      </c>
    </row>
    <row r="937" spans="1:6" x14ac:dyDescent="0.25">
      <c r="A937" s="21" t="s">
        <v>25</v>
      </c>
      <c r="B937" s="20"/>
      <c r="C937" s="20"/>
      <c r="D937" s="20"/>
      <c r="E937" s="20">
        <v>0.19691871790331042</v>
      </c>
    </row>
    <row r="938" spans="1:6" x14ac:dyDescent="0.25">
      <c r="A938" s="22" t="s">
        <v>160</v>
      </c>
      <c r="B938" s="23"/>
      <c r="C938" s="23"/>
      <c r="D938" s="23"/>
      <c r="E938" s="23">
        <v>372.78484107579663</v>
      </c>
    </row>
    <row r="939" spans="1:6" x14ac:dyDescent="0.25">
      <c r="A939" s="24" t="s">
        <v>161</v>
      </c>
      <c r="B939" s="25"/>
      <c r="C939" s="25"/>
      <c r="D939" s="25"/>
      <c r="E939" s="25">
        <v>316</v>
      </c>
    </row>
    <row r="940" spans="1:6" x14ac:dyDescent="0.25">
      <c r="A940"/>
    </row>
    <row r="941" spans="1:6" x14ac:dyDescent="0.25">
      <c r="A941" s="39" t="s">
        <v>274</v>
      </c>
      <c r="B941" s="39" t="s">
        <v>586</v>
      </c>
    </row>
    <row r="942" spans="1:6" x14ac:dyDescent="0.25">
      <c r="A942" s="39" t="s">
        <v>275</v>
      </c>
      <c r="B942" s="39" t="s">
        <v>322</v>
      </c>
    </row>
    <row r="943" spans="1:6" x14ac:dyDescent="0.25">
      <c r="A943" s="26"/>
      <c r="B943" s="27"/>
      <c r="C943" s="27"/>
      <c r="D943" s="27"/>
      <c r="E943" s="27"/>
    </row>
    <row r="944" spans="1:6" s="14" customFormat="1" x14ac:dyDescent="0.25">
      <c r="A944" s="11" t="s">
        <v>208</v>
      </c>
      <c r="B944" s="1"/>
      <c r="C944" s="1"/>
      <c r="D944" s="1"/>
      <c r="E944" s="1"/>
      <c r="F944"/>
    </row>
    <row r="946" spans="1:6" x14ac:dyDescent="0.25">
      <c r="B946" s="91" t="s">
        <v>312</v>
      </c>
      <c r="C946" s="91" t="s">
        <v>311</v>
      </c>
      <c r="D946" s="91" t="s">
        <v>313</v>
      </c>
      <c r="E946" s="91" t="s">
        <v>310</v>
      </c>
    </row>
    <row r="947" spans="1:6" s="14" customFormat="1" x14ac:dyDescent="0.25">
      <c r="A947" s="8" t="s">
        <v>92</v>
      </c>
      <c r="B947" s="3"/>
      <c r="C947" s="3"/>
      <c r="D947" s="3"/>
      <c r="E947" s="3">
        <v>4.4454938380916832E-2</v>
      </c>
    </row>
    <row r="948" spans="1:6" s="14" customFormat="1" x14ac:dyDescent="0.25">
      <c r="A948" s="9" t="s">
        <v>93</v>
      </c>
      <c r="B948" s="4"/>
      <c r="C948" s="4"/>
      <c r="D948" s="4"/>
      <c r="E948" s="4">
        <v>6.1250155769369569E-2</v>
      </c>
      <c r="F948"/>
    </row>
    <row r="949" spans="1:6" s="14" customFormat="1" x14ac:dyDescent="0.25">
      <c r="A949" s="9" t="s">
        <v>53</v>
      </c>
      <c r="B949" s="4"/>
      <c r="C949" s="4"/>
      <c r="D949" s="4"/>
      <c r="E949" s="4">
        <v>0.2567964635434089</v>
      </c>
      <c r="F949"/>
    </row>
    <row r="950" spans="1:6" x14ac:dyDescent="0.25">
      <c r="A950" s="9" t="s">
        <v>94</v>
      </c>
      <c r="B950" s="4"/>
      <c r="C950" s="4"/>
      <c r="D950" s="4"/>
      <c r="E950" s="4">
        <v>0.50318589352589671</v>
      </c>
      <c r="F950" s="14"/>
    </row>
    <row r="951" spans="1:6" x14ac:dyDescent="0.25">
      <c r="A951" s="9" t="s">
        <v>95</v>
      </c>
      <c r="B951" s="4"/>
      <c r="C951" s="4"/>
      <c r="D951" s="4"/>
      <c r="E951" s="4">
        <v>0.13431254878040802</v>
      </c>
      <c r="F951" s="14"/>
    </row>
    <row r="952" spans="1:6" x14ac:dyDescent="0.25">
      <c r="A952" s="28" t="s">
        <v>159</v>
      </c>
      <c r="B952" s="5"/>
      <c r="C952" s="5"/>
      <c r="D952" s="5"/>
      <c r="E952" s="5">
        <v>1</v>
      </c>
      <c r="F952" s="14"/>
    </row>
    <row r="953" spans="1:6" x14ac:dyDescent="0.25">
      <c r="A953" s="12" t="s">
        <v>160</v>
      </c>
      <c r="B953" s="13"/>
      <c r="C953" s="13"/>
      <c r="D953" s="13"/>
      <c r="E953" s="13">
        <v>372.78484107579419</v>
      </c>
    </row>
    <row r="954" spans="1:6" x14ac:dyDescent="0.25">
      <c r="A954" s="16" t="s">
        <v>161</v>
      </c>
      <c r="B954" s="15"/>
      <c r="C954" s="15"/>
      <c r="D954" s="15"/>
      <c r="E954" s="15">
        <v>316</v>
      </c>
    </row>
    <row r="956" spans="1:6" x14ac:dyDescent="0.25">
      <c r="A956" s="31" t="s">
        <v>254</v>
      </c>
      <c r="B956" s="32"/>
      <c r="C956" s="32"/>
      <c r="D956" s="32"/>
      <c r="E956" s="32">
        <f>E947+E948</f>
        <v>0.10570509415028639</v>
      </c>
    </row>
    <row r="957" spans="1:6" x14ac:dyDescent="0.25">
      <c r="A957" s="33" t="s">
        <v>255</v>
      </c>
      <c r="B957" s="32"/>
      <c r="C957" s="32"/>
      <c r="D957" s="32"/>
      <c r="E957" s="32">
        <f>E949</f>
        <v>0.2567964635434089</v>
      </c>
    </row>
    <row r="958" spans="1:6" x14ac:dyDescent="0.25">
      <c r="A958" s="34" t="s">
        <v>256</v>
      </c>
      <c r="B958" s="32"/>
      <c r="C958" s="32"/>
      <c r="D958" s="32"/>
      <c r="E958" s="32">
        <f>E950+E951</f>
        <v>0.6374984423063047</v>
      </c>
    </row>
    <row r="959" spans="1:6" x14ac:dyDescent="0.25">
      <c r="A959"/>
    </row>
    <row r="960" spans="1:6" x14ac:dyDescent="0.25">
      <c r="A960" s="29" t="s">
        <v>252</v>
      </c>
      <c r="B960" s="30"/>
      <c r="C960" s="30"/>
      <c r="D960" s="30"/>
      <c r="E960" s="30">
        <v>3.6216509585555112</v>
      </c>
    </row>
    <row r="961" spans="1:6" x14ac:dyDescent="0.25">
      <c r="A961"/>
    </row>
    <row r="962" spans="1:6" x14ac:dyDescent="0.25">
      <c r="A962" s="39" t="s">
        <v>274</v>
      </c>
      <c r="B962" s="39" t="s">
        <v>586</v>
      </c>
    </row>
    <row r="963" spans="1:6" x14ac:dyDescent="0.25">
      <c r="A963" s="39" t="s">
        <v>275</v>
      </c>
      <c r="B963" s="39" t="s">
        <v>322</v>
      </c>
    </row>
    <row r="964" spans="1:6" x14ac:dyDescent="0.25">
      <c r="A964" s="39"/>
    </row>
    <row r="965" spans="1:6" s="14" customFormat="1" x14ac:dyDescent="0.25">
      <c r="A965" s="11" t="s">
        <v>209</v>
      </c>
      <c r="B965" s="1"/>
      <c r="C965" s="1"/>
      <c r="D965" s="1"/>
      <c r="E965" s="1"/>
      <c r="F965"/>
    </row>
    <row r="967" spans="1:6" x14ac:dyDescent="0.25">
      <c r="B967" s="91" t="s">
        <v>312</v>
      </c>
      <c r="C967" s="91" t="s">
        <v>311</v>
      </c>
      <c r="D967" s="91" t="s">
        <v>313</v>
      </c>
      <c r="E967" s="91" t="s">
        <v>310</v>
      </c>
    </row>
    <row r="968" spans="1:6" s="14" customFormat="1" x14ac:dyDescent="0.25">
      <c r="A968" s="8" t="s">
        <v>96</v>
      </c>
      <c r="B968" s="3"/>
      <c r="C968" s="3"/>
      <c r="D968" s="3"/>
      <c r="E968" s="3">
        <v>1.4066793905646411E-2</v>
      </c>
    </row>
    <row r="969" spans="1:6" s="14" customFormat="1" x14ac:dyDescent="0.25">
      <c r="A969" s="9" t="s">
        <v>97</v>
      </c>
      <c r="B969" s="4"/>
      <c r="C969" s="4"/>
      <c r="D969" s="4"/>
      <c r="E969" s="4">
        <v>6.6233135916153499E-2</v>
      </c>
      <c r="F969"/>
    </row>
    <row r="970" spans="1:6" s="14" customFormat="1" x14ac:dyDescent="0.25">
      <c r="A970" s="9" t="s">
        <v>53</v>
      </c>
      <c r="B970" s="4"/>
      <c r="C970" s="4"/>
      <c r="D970" s="4"/>
      <c r="E970" s="4">
        <v>0.23410332592199087</v>
      </c>
      <c r="F970"/>
    </row>
    <row r="971" spans="1:6" x14ac:dyDescent="0.25">
      <c r="A971" s="9" t="s">
        <v>98</v>
      </c>
      <c r="B971" s="4"/>
      <c r="C971" s="4"/>
      <c r="D971" s="4"/>
      <c r="E971" s="4">
        <v>0.53857341492368904</v>
      </c>
      <c r="F971" s="14"/>
    </row>
    <row r="972" spans="1:6" x14ac:dyDescent="0.25">
      <c r="A972" s="9" t="s">
        <v>99</v>
      </c>
      <c r="B972" s="4"/>
      <c r="C972" s="4"/>
      <c r="D972" s="4"/>
      <c r="E972" s="4">
        <v>0.1470233293325203</v>
      </c>
      <c r="F972" s="14"/>
    </row>
    <row r="973" spans="1:6" x14ac:dyDescent="0.25">
      <c r="A973" s="28" t="s">
        <v>159</v>
      </c>
      <c r="B973" s="5"/>
      <c r="C973" s="5"/>
      <c r="D973" s="5"/>
      <c r="E973" s="5">
        <v>1</v>
      </c>
      <c r="F973" s="14"/>
    </row>
    <row r="974" spans="1:6" x14ac:dyDescent="0.25">
      <c r="A974" s="12" t="s">
        <v>160</v>
      </c>
      <c r="B974" s="13"/>
      <c r="C974" s="13"/>
      <c r="D974" s="13"/>
      <c r="E974" s="13">
        <v>372.78484107579413</v>
      </c>
    </row>
    <row r="975" spans="1:6" x14ac:dyDescent="0.25">
      <c r="A975" s="16" t="s">
        <v>161</v>
      </c>
      <c r="B975" s="15"/>
      <c r="C975" s="15"/>
      <c r="D975" s="15"/>
      <c r="E975" s="15">
        <v>316</v>
      </c>
    </row>
    <row r="977" spans="1:5" x14ac:dyDescent="0.25">
      <c r="A977" s="31" t="s">
        <v>254</v>
      </c>
      <c r="B977" s="32"/>
      <c r="C977" s="32"/>
      <c r="D977" s="32"/>
      <c r="E977" s="32">
        <f>E968+E969</f>
        <v>8.0299929821799912E-2</v>
      </c>
    </row>
    <row r="978" spans="1:5" x14ac:dyDescent="0.25">
      <c r="A978" s="33" t="s">
        <v>255</v>
      </c>
      <c r="B978" s="32"/>
      <c r="C978" s="32"/>
      <c r="D978" s="32"/>
      <c r="E978" s="32">
        <f>E970</f>
        <v>0.23410332592199087</v>
      </c>
    </row>
    <row r="979" spans="1:5" x14ac:dyDescent="0.25">
      <c r="A979" s="34" t="s">
        <v>256</v>
      </c>
      <c r="B979" s="32"/>
      <c r="C979" s="32"/>
      <c r="D979" s="32"/>
      <c r="E979" s="32">
        <f>E971+E972</f>
        <v>0.68559674425620931</v>
      </c>
    </row>
    <row r="980" spans="1:5" x14ac:dyDescent="0.25">
      <c r="A980"/>
    </row>
    <row r="981" spans="1:5" x14ac:dyDescent="0.25">
      <c r="A981" s="29" t="s">
        <v>252</v>
      </c>
      <c r="B981" s="30"/>
      <c r="C981" s="30"/>
      <c r="D981" s="30"/>
      <c r="E981" s="30">
        <v>3.7382533498612855</v>
      </c>
    </row>
    <row r="982" spans="1:5" x14ac:dyDescent="0.25">
      <c r="A982"/>
    </row>
    <row r="983" spans="1:5" x14ac:dyDescent="0.25">
      <c r="A983" s="39" t="s">
        <v>274</v>
      </c>
      <c r="B983" s="39" t="s">
        <v>586</v>
      </c>
    </row>
    <row r="984" spans="1:5" x14ac:dyDescent="0.25">
      <c r="A984" s="39" t="s">
        <v>275</v>
      </c>
      <c r="B984" s="39" t="s">
        <v>322</v>
      </c>
    </row>
    <row r="986" spans="1:5" x14ac:dyDescent="0.25">
      <c r="A986" s="11" t="s">
        <v>210</v>
      </c>
      <c r="B986" s="1"/>
      <c r="C986" s="1"/>
      <c r="D986" s="1"/>
      <c r="E986" s="1"/>
    </row>
    <row r="988" spans="1:5" x14ac:dyDescent="0.25">
      <c r="B988" s="91" t="s">
        <v>312</v>
      </c>
      <c r="C988" s="91" t="s">
        <v>311</v>
      </c>
      <c r="D988" s="91" t="s">
        <v>313</v>
      </c>
      <c r="E988" s="91" t="s">
        <v>310</v>
      </c>
    </row>
    <row r="989" spans="1:5" x14ac:dyDescent="0.25">
      <c r="A989" s="8" t="s">
        <v>65</v>
      </c>
      <c r="B989" s="3"/>
      <c r="C989" s="3"/>
      <c r="D989" s="3"/>
      <c r="E989" s="3">
        <v>3.4488978087348944E-2</v>
      </c>
    </row>
    <row r="990" spans="1:5" x14ac:dyDescent="0.25">
      <c r="A990" s="9" t="s">
        <v>66</v>
      </c>
      <c r="B990" s="4"/>
      <c r="C990" s="4"/>
      <c r="D990" s="4"/>
      <c r="E990" s="4">
        <v>5.0810328656972957E-2</v>
      </c>
    </row>
    <row r="991" spans="1:5" x14ac:dyDescent="0.25">
      <c r="A991" s="9" t="s">
        <v>53</v>
      </c>
      <c r="B991" s="4"/>
      <c r="C991" s="4"/>
      <c r="D991" s="4"/>
      <c r="E991" s="4">
        <v>0.19054693085151755</v>
      </c>
    </row>
    <row r="992" spans="1:5" x14ac:dyDescent="0.25">
      <c r="A992" s="9" t="s">
        <v>67</v>
      </c>
      <c r="B992" s="4"/>
      <c r="C992" s="4"/>
      <c r="D992" s="4"/>
      <c r="E992" s="4">
        <v>0.52767611776820156</v>
      </c>
    </row>
    <row r="993" spans="1:5" x14ac:dyDescent="0.25">
      <c r="A993" s="9" t="s">
        <v>304</v>
      </c>
      <c r="B993" s="4"/>
      <c r="C993" s="4"/>
      <c r="D993" s="4"/>
      <c r="E993" s="4">
        <v>0.19647764463595901</v>
      </c>
    </row>
    <row r="994" spans="1:5" x14ac:dyDescent="0.25">
      <c r="A994" s="28" t="s">
        <v>159</v>
      </c>
      <c r="B994" s="5"/>
      <c r="C994" s="5"/>
      <c r="D994" s="5"/>
      <c r="E994" s="5">
        <v>1</v>
      </c>
    </row>
    <row r="995" spans="1:5" x14ac:dyDescent="0.25">
      <c r="A995" s="12" t="s">
        <v>160</v>
      </c>
      <c r="B995" s="13"/>
      <c r="C995" s="13"/>
      <c r="D995" s="13"/>
      <c r="E995" s="13">
        <v>372.78484107579425</v>
      </c>
    </row>
    <row r="996" spans="1:5" x14ac:dyDescent="0.25">
      <c r="A996" s="16" t="s">
        <v>161</v>
      </c>
      <c r="B996" s="15"/>
      <c r="C996" s="15"/>
      <c r="D996" s="15"/>
      <c r="E996" s="15">
        <v>316</v>
      </c>
    </row>
    <row r="998" spans="1:5" x14ac:dyDescent="0.25">
      <c r="A998" s="31" t="s">
        <v>254</v>
      </c>
      <c r="B998" s="32"/>
      <c r="C998" s="32"/>
      <c r="D998" s="32"/>
      <c r="E998" s="32">
        <f>E989+E990</f>
        <v>8.5299306744321901E-2</v>
      </c>
    </row>
    <row r="999" spans="1:5" x14ac:dyDescent="0.25">
      <c r="A999" s="33" t="s">
        <v>255</v>
      </c>
      <c r="B999" s="32"/>
      <c r="C999" s="32"/>
      <c r="D999" s="32"/>
      <c r="E999" s="32">
        <f>E991</f>
        <v>0.19054693085151755</v>
      </c>
    </row>
    <row r="1000" spans="1:5" x14ac:dyDescent="0.25">
      <c r="A1000" s="34" t="s">
        <v>256</v>
      </c>
      <c r="B1000" s="32"/>
      <c r="C1000" s="32"/>
      <c r="D1000" s="32"/>
      <c r="E1000" s="32">
        <f>E992+E993</f>
        <v>0.72415376240416052</v>
      </c>
    </row>
    <row r="1001" spans="1:5" x14ac:dyDescent="0.25">
      <c r="A1001"/>
    </row>
    <row r="1002" spans="1:5" x14ac:dyDescent="0.25">
      <c r="A1002" s="29" t="s">
        <v>252</v>
      </c>
      <c r="B1002" s="30"/>
      <c r="C1002" s="30"/>
      <c r="D1002" s="30"/>
      <c r="E1002" s="30">
        <v>3.8008431222084482</v>
      </c>
    </row>
    <row r="1003" spans="1:5" x14ac:dyDescent="0.25">
      <c r="A1003"/>
    </row>
    <row r="1004" spans="1:5" x14ac:dyDescent="0.25">
      <c r="A1004" s="39" t="s">
        <v>274</v>
      </c>
      <c r="B1004" s="39" t="s">
        <v>586</v>
      </c>
    </row>
    <row r="1005" spans="1:5" x14ac:dyDescent="0.25">
      <c r="A1005" s="39" t="s">
        <v>275</v>
      </c>
      <c r="B1005" s="39" t="s">
        <v>322</v>
      </c>
    </row>
    <row r="1007" spans="1:5" x14ac:dyDescent="0.25">
      <c r="A1007" s="40" t="s">
        <v>680</v>
      </c>
      <c r="E1007" s="1"/>
    </row>
    <row r="1009" spans="1:6" s="14" customFormat="1" x14ac:dyDescent="0.25">
      <c r="A1009" s="10"/>
      <c r="B1009" s="133" t="s">
        <v>312</v>
      </c>
      <c r="C1009" s="133" t="s">
        <v>311</v>
      </c>
      <c r="D1009" s="133" t="s">
        <v>313</v>
      </c>
      <c r="E1009" s="133" t="s">
        <v>310</v>
      </c>
      <c r="F1009" s="181" t="s">
        <v>159</v>
      </c>
    </row>
    <row r="1010" spans="1:6" x14ac:dyDescent="0.25">
      <c r="A1010" s="8" t="s">
        <v>65</v>
      </c>
      <c r="B1010" s="196"/>
      <c r="C1010" s="195"/>
      <c r="D1010" s="197"/>
      <c r="E1010" s="194">
        <v>6.6626506024096394E-2</v>
      </c>
      <c r="F1010" s="178">
        <v>2.2863446494533642E-2</v>
      </c>
    </row>
    <row r="1011" spans="1:6" x14ac:dyDescent="0.25">
      <c r="A1011" s="9" t="s">
        <v>66</v>
      </c>
      <c r="B1011" s="200">
        <v>0.35135729040008201</v>
      </c>
      <c r="C1011" s="199"/>
      <c r="D1011" s="201"/>
      <c r="E1011" s="198"/>
      <c r="F1011" s="179">
        <v>0.13617364056699821</v>
      </c>
    </row>
    <row r="1012" spans="1:6" x14ac:dyDescent="0.25">
      <c r="A1012" s="9" t="s">
        <v>53</v>
      </c>
      <c r="B1012" s="203"/>
      <c r="C1012" s="199"/>
      <c r="D1012" s="201">
        <v>0.31972114957454806</v>
      </c>
      <c r="E1012" s="202">
        <v>0.28331325301204824</v>
      </c>
      <c r="F1012" s="179">
        <v>0.13444688103194374</v>
      </c>
    </row>
    <row r="1013" spans="1:6" x14ac:dyDescent="0.25">
      <c r="A1013" s="9" t="s">
        <v>67</v>
      </c>
      <c r="B1013" s="200">
        <v>0.48190767788341804</v>
      </c>
      <c r="C1013" s="204">
        <v>0.77770954866441511</v>
      </c>
      <c r="D1013" s="205">
        <v>0.68027885042545189</v>
      </c>
      <c r="E1013" s="202">
        <v>0.58343373493975903</v>
      </c>
      <c r="F1013" s="179">
        <v>0.58505585576018593</v>
      </c>
    </row>
    <row r="1014" spans="1:6" x14ac:dyDescent="0.25">
      <c r="A1014" s="9" t="s">
        <v>304</v>
      </c>
      <c r="B1014" s="200">
        <v>0.16673503171649989</v>
      </c>
      <c r="C1014" s="204">
        <v>0.22229045133558489</v>
      </c>
      <c r="D1014" s="201"/>
      <c r="E1014" s="202">
        <v>6.6626506024096394E-2</v>
      </c>
      <c r="F1014" s="179">
        <v>0.12146017614633849</v>
      </c>
    </row>
    <row r="1015" spans="1:6" x14ac:dyDescent="0.25">
      <c r="A1015" s="28" t="s">
        <v>159</v>
      </c>
      <c r="B1015" s="208">
        <v>1</v>
      </c>
      <c r="C1015" s="207">
        <v>1</v>
      </c>
      <c r="D1015" s="209">
        <v>1</v>
      </c>
      <c r="E1015" s="206">
        <v>1</v>
      </c>
      <c r="F1015" s="180">
        <v>1</v>
      </c>
    </row>
    <row r="1016" spans="1:6" x14ac:dyDescent="0.25">
      <c r="A1016" s="12" t="s">
        <v>160</v>
      </c>
      <c r="B1016" s="212">
        <v>11.459725346674277</v>
      </c>
      <c r="C1016" s="211">
        <v>4.5194264569842737</v>
      </c>
      <c r="D1016" s="213">
        <v>3.4427058823529411</v>
      </c>
      <c r="E1016" s="210">
        <v>10.146699266503667</v>
      </c>
      <c r="F1016" s="182">
        <v>29.568556952515156</v>
      </c>
    </row>
    <row r="1017" spans="1:6" x14ac:dyDescent="0.25">
      <c r="A1017" s="16" t="s">
        <v>161</v>
      </c>
      <c r="B1017" s="192">
        <v>9</v>
      </c>
      <c r="C1017" s="191">
        <v>6</v>
      </c>
      <c r="D1017" s="193">
        <v>3</v>
      </c>
      <c r="E1017" s="190">
        <v>10</v>
      </c>
      <c r="F1017" s="183">
        <v>28</v>
      </c>
    </row>
    <row r="1019" spans="1:6" x14ac:dyDescent="0.25">
      <c r="A1019" s="31" t="s">
        <v>254</v>
      </c>
      <c r="B1019" s="214">
        <f>B1010+B1011</f>
        <v>0.35135729040008201</v>
      </c>
      <c r="C1019" s="214">
        <f t="shared" ref="C1019" si="78">C1010+C1011</f>
        <v>0</v>
      </c>
      <c r="D1019" s="214">
        <f t="shared" ref="D1019:F1019" si="79">D1010+D1011</f>
        <v>0</v>
      </c>
      <c r="E1019" s="214">
        <f>E1010+E1011</f>
        <v>6.6626506024096394E-2</v>
      </c>
      <c r="F1019" s="32">
        <f t="shared" si="79"/>
        <v>0.15903708706153186</v>
      </c>
    </row>
    <row r="1020" spans="1:6" x14ac:dyDescent="0.25">
      <c r="A1020" s="33" t="s">
        <v>255</v>
      </c>
      <c r="B1020" s="214">
        <f>B1012</f>
        <v>0</v>
      </c>
      <c r="C1020" s="214">
        <f t="shared" ref="C1020" si="80">C1012</f>
        <v>0</v>
      </c>
      <c r="D1020" s="214">
        <f t="shared" ref="D1020:F1020" si="81">D1012</f>
        <v>0.31972114957454806</v>
      </c>
      <c r="E1020" s="214">
        <f>E1012</f>
        <v>0.28331325301204824</v>
      </c>
      <c r="F1020" s="32">
        <f t="shared" si="81"/>
        <v>0.13444688103194374</v>
      </c>
    </row>
    <row r="1021" spans="1:6" x14ac:dyDescent="0.25">
      <c r="A1021" s="34" t="s">
        <v>256</v>
      </c>
      <c r="B1021" s="214">
        <f>B1013+B1014</f>
        <v>0.64864270959991788</v>
      </c>
      <c r="C1021" s="214">
        <f t="shared" ref="C1021" si="82">C1013+C1014</f>
        <v>1</v>
      </c>
      <c r="D1021" s="214">
        <f t="shared" ref="D1021:F1021" si="83">D1013+D1014</f>
        <v>0.68027885042545189</v>
      </c>
      <c r="E1021" s="214">
        <f>E1013+E1014</f>
        <v>0.6500602409638554</v>
      </c>
      <c r="F1021" s="32">
        <f t="shared" si="83"/>
        <v>0.70651603190652446</v>
      </c>
    </row>
    <row r="1022" spans="1:6" x14ac:dyDescent="0.25">
      <c r="A1022"/>
      <c r="B1022" s="215"/>
      <c r="C1022" s="215"/>
      <c r="D1022" s="215"/>
      <c r="E1022" s="215"/>
    </row>
    <row r="1023" spans="1:6" x14ac:dyDescent="0.25">
      <c r="A1023" s="29" t="s">
        <v>252</v>
      </c>
      <c r="B1023" s="217">
        <v>3.4640204509163359</v>
      </c>
      <c r="C1023" s="217">
        <v>4.222290451335585</v>
      </c>
      <c r="D1023" s="216">
        <v>3.6802788504254522</v>
      </c>
      <c r="E1023" s="216">
        <v>3.5834337349397591</v>
      </c>
      <c r="F1023" s="30">
        <v>3.6460756744967977</v>
      </c>
    </row>
    <row r="1024" spans="1:6" x14ac:dyDescent="0.25">
      <c r="A1024"/>
    </row>
    <row r="1025" spans="1:6" s="14" customFormat="1" x14ac:dyDescent="0.25">
      <c r="A1025" s="39" t="s">
        <v>274</v>
      </c>
      <c r="B1025" s="39" t="s">
        <v>587</v>
      </c>
      <c r="C1025"/>
      <c r="D1025"/>
      <c r="F1025"/>
    </row>
    <row r="1026" spans="1:6" x14ac:dyDescent="0.25">
      <c r="A1026" s="39" t="s">
        <v>275</v>
      </c>
      <c r="B1026" s="39" t="s">
        <v>582</v>
      </c>
    </row>
    <row r="1027" spans="1:6" x14ac:dyDescent="0.25">
      <c r="B1027" s="114"/>
    </row>
    <row r="1028" spans="1:6" s="14" customFormat="1" x14ac:dyDescent="0.25">
      <c r="A1028" s="17" t="s">
        <v>185</v>
      </c>
      <c r="B1028" s="116"/>
      <c r="C1028"/>
      <c r="D1028" s="131"/>
      <c r="E1028" s="18"/>
    </row>
    <row r="1029" spans="1:6" s="14" customFormat="1" x14ac:dyDescent="0.25">
      <c r="A1029" s="17"/>
      <c r="B1029" s="116"/>
      <c r="C1029"/>
      <c r="D1029" s="131"/>
      <c r="E1029" s="18"/>
      <c r="F1029"/>
    </row>
    <row r="1030" spans="1:6" s="14" customFormat="1" x14ac:dyDescent="0.25">
      <c r="A1030" s="10"/>
      <c r="B1030" s="91" t="s">
        <v>312</v>
      </c>
      <c r="C1030" s="91" t="s">
        <v>311</v>
      </c>
      <c r="D1030" s="91" t="s">
        <v>313</v>
      </c>
      <c r="E1030" s="91" t="s">
        <v>310</v>
      </c>
      <c r="F1030" s="181" t="s">
        <v>159</v>
      </c>
    </row>
    <row r="1031" spans="1:6" x14ac:dyDescent="0.25">
      <c r="A1031" s="19" t="s">
        <v>89</v>
      </c>
      <c r="B1031" s="218">
        <v>0.29701440060942558</v>
      </c>
      <c r="C1031" s="219"/>
      <c r="D1031" s="218"/>
      <c r="E1031" s="218"/>
      <c r="F1031" s="184">
        <v>0.11511226132736846</v>
      </c>
    </row>
    <row r="1032" spans="1:6" x14ac:dyDescent="0.25">
      <c r="A1032" s="21" t="s">
        <v>186</v>
      </c>
      <c r="B1032" s="218">
        <v>0.29701440060942558</v>
      </c>
      <c r="C1032" s="219"/>
      <c r="D1032" s="218">
        <v>0.31972114957454811</v>
      </c>
      <c r="E1032" s="218"/>
      <c r="F1032" s="184">
        <v>0.11511226132736846</v>
      </c>
    </row>
    <row r="1033" spans="1:6" x14ac:dyDescent="0.25">
      <c r="A1033" s="21" t="s">
        <v>187</v>
      </c>
      <c r="B1033" s="218">
        <v>0.41846735324709572</v>
      </c>
      <c r="C1033" s="219">
        <v>0.22229045133558489</v>
      </c>
      <c r="D1033" s="218"/>
      <c r="E1033" s="218"/>
      <c r="F1033" s="184">
        <v>0.2333848139798517</v>
      </c>
    </row>
    <row r="1034" spans="1:6" x14ac:dyDescent="0.25">
      <c r="A1034" s="21" t="s">
        <v>184</v>
      </c>
      <c r="B1034" s="218">
        <v>4.5282079078829786E-2</v>
      </c>
      <c r="C1034" s="219">
        <v>0</v>
      </c>
      <c r="D1034" s="218"/>
      <c r="E1034" s="218"/>
      <c r="F1034" s="184">
        <v>1.7549729944654414E-2</v>
      </c>
    </row>
    <row r="1035" spans="1:6" x14ac:dyDescent="0.25">
      <c r="A1035" s="21" t="s">
        <v>84</v>
      </c>
      <c r="B1035" s="218">
        <v>0.38946103924642178</v>
      </c>
      <c r="C1035" s="219">
        <v>5.541909732883022E-2</v>
      </c>
      <c r="D1035" s="218"/>
      <c r="E1035" s="218"/>
      <c r="F1035" s="184">
        <v>0.15941187408144655</v>
      </c>
    </row>
    <row r="1036" spans="1:6" x14ac:dyDescent="0.25">
      <c r="A1036" s="21" t="s">
        <v>85</v>
      </c>
      <c r="B1036" s="218"/>
      <c r="C1036" s="219">
        <v>0.27770954866441511</v>
      </c>
      <c r="D1036" s="218"/>
      <c r="E1036" s="218"/>
      <c r="F1036" s="184">
        <v>4.2446707277825381E-2</v>
      </c>
    </row>
    <row r="1037" spans="1:6" x14ac:dyDescent="0.25">
      <c r="A1037" s="21" t="s">
        <v>188</v>
      </c>
      <c r="B1037" s="218"/>
      <c r="C1037" s="219"/>
      <c r="D1037" s="218"/>
      <c r="E1037" s="218">
        <v>0.43337349397590358</v>
      </c>
      <c r="F1037" s="184">
        <v>0.14871576318415464</v>
      </c>
    </row>
    <row r="1038" spans="1:6" x14ac:dyDescent="0.25">
      <c r="A1038" s="21" t="s">
        <v>25</v>
      </c>
      <c r="B1038" s="218">
        <v>0.14678952842765269</v>
      </c>
      <c r="C1038" s="219">
        <v>0.44458090267116979</v>
      </c>
      <c r="D1038" s="218">
        <v>0.68027885042545178</v>
      </c>
      <c r="E1038" s="218">
        <v>0.56662650602409625</v>
      </c>
      <c r="F1038" s="184">
        <v>0.39849111153206751</v>
      </c>
    </row>
    <row r="1039" spans="1:6" x14ac:dyDescent="0.25">
      <c r="A1039" s="22" t="s">
        <v>160</v>
      </c>
      <c r="B1039" s="220">
        <v>11.459725346674277</v>
      </c>
      <c r="C1039" s="221">
        <v>4.5194264569842737</v>
      </c>
      <c r="D1039" s="220">
        <v>3.4427058823529411</v>
      </c>
      <c r="E1039" s="220">
        <v>10.146699266503669</v>
      </c>
      <c r="F1039" s="185">
        <v>29.568556952515156</v>
      </c>
    </row>
    <row r="1040" spans="1:6" x14ac:dyDescent="0.25">
      <c r="A1040" s="24" t="s">
        <v>161</v>
      </c>
      <c r="B1040" s="222">
        <v>9</v>
      </c>
      <c r="C1040" s="223">
        <v>6</v>
      </c>
      <c r="D1040" s="222">
        <v>3</v>
      </c>
      <c r="E1040" s="222">
        <v>10</v>
      </c>
      <c r="F1040" s="186">
        <v>28</v>
      </c>
    </row>
    <row r="1041" spans="1:6" x14ac:dyDescent="0.25">
      <c r="A1041"/>
      <c r="D1041" s="14"/>
      <c r="F1041" s="37"/>
    </row>
    <row r="1042" spans="1:6" x14ac:dyDescent="0.25">
      <c r="A1042" s="39" t="s">
        <v>274</v>
      </c>
      <c r="B1042" s="39" t="s">
        <v>587</v>
      </c>
      <c r="D1042" s="14"/>
      <c r="F1042" s="37"/>
    </row>
    <row r="1043" spans="1:6" x14ac:dyDescent="0.25">
      <c r="A1043" s="39" t="s">
        <v>275</v>
      </c>
      <c r="B1043" s="39" t="s">
        <v>582</v>
      </c>
      <c r="D1043" s="14"/>
      <c r="F1043" s="37"/>
    </row>
    <row r="1044" spans="1:6" x14ac:dyDescent="0.25">
      <c r="A1044"/>
      <c r="F1044" s="37"/>
    </row>
    <row r="1045" spans="1:6" x14ac:dyDescent="0.25">
      <c r="A1045" s="177" t="s">
        <v>278</v>
      </c>
      <c r="F1045" s="37"/>
    </row>
    <row r="1046" spans="1:6" x14ac:dyDescent="0.25">
      <c r="F1046" s="37"/>
    </row>
    <row r="1047" spans="1:6" x14ac:dyDescent="0.25">
      <c r="B1047" s="91" t="s">
        <v>312</v>
      </c>
      <c r="C1047" s="91" t="s">
        <v>311</v>
      </c>
      <c r="D1047" s="91" t="s">
        <v>313</v>
      </c>
      <c r="E1047" s="91" t="s">
        <v>310</v>
      </c>
      <c r="F1047" s="181" t="s">
        <v>159</v>
      </c>
    </row>
    <row r="1048" spans="1:6" s="14" customFormat="1" x14ac:dyDescent="0.25">
      <c r="A1048" s="8" t="s">
        <v>290</v>
      </c>
      <c r="B1048" s="3"/>
      <c r="C1048" s="3"/>
      <c r="D1048" s="3">
        <v>0.76073885751950143</v>
      </c>
      <c r="E1048" s="3">
        <v>0.19850984822468781</v>
      </c>
      <c r="F1048" s="178">
        <v>0.32555489553481926</v>
      </c>
    </row>
    <row r="1049" spans="1:6" x14ac:dyDescent="0.25">
      <c r="A1049" s="9" t="s">
        <v>291</v>
      </c>
      <c r="B1049" s="4"/>
      <c r="C1049" s="4"/>
      <c r="D1049" s="4">
        <v>0.15248696292487535</v>
      </c>
      <c r="E1049" s="4">
        <v>0.13989229055873476</v>
      </c>
      <c r="F1049" s="179">
        <v>0.14273826741186596</v>
      </c>
    </row>
    <row r="1050" spans="1:6" x14ac:dyDescent="0.25">
      <c r="A1050" s="9" t="s">
        <v>292</v>
      </c>
      <c r="B1050" s="4"/>
      <c r="C1050" s="4"/>
      <c r="D1050" s="4">
        <v>3.2224242982091422E-2</v>
      </c>
      <c r="E1050" s="4">
        <v>0.23359083892046628</v>
      </c>
      <c r="F1050" s="179">
        <v>0.18808868893400704</v>
      </c>
    </row>
    <row r="1051" spans="1:6" s="14" customFormat="1" x14ac:dyDescent="0.25">
      <c r="A1051" s="9" t="s">
        <v>293</v>
      </c>
      <c r="B1051" s="4"/>
      <c r="C1051" s="4"/>
      <c r="D1051" s="4">
        <v>2.2325693591440449E-2</v>
      </c>
      <c r="E1051" s="4">
        <v>2.3088847451208202E-2</v>
      </c>
      <c r="F1051" s="179">
        <v>2.2916400073687237E-2</v>
      </c>
    </row>
    <row r="1052" spans="1:6" s="14" customFormat="1" x14ac:dyDescent="0.25">
      <c r="A1052" s="9" t="s">
        <v>294</v>
      </c>
      <c r="B1052" s="4"/>
      <c r="C1052" s="4"/>
      <c r="D1052" s="4">
        <v>1.1162846795720225E-2</v>
      </c>
      <c r="E1052" s="4">
        <v>0.15674515933358801</v>
      </c>
      <c r="F1052" s="179">
        <v>0.1238484011120759</v>
      </c>
    </row>
    <row r="1053" spans="1:6" s="14" customFormat="1" x14ac:dyDescent="0.25">
      <c r="A1053" s="9" t="s">
        <v>295</v>
      </c>
      <c r="B1053" s="4"/>
      <c r="C1053" s="4"/>
      <c r="D1053" s="4">
        <v>2.1061396186371196E-2</v>
      </c>
      <c r="E1053" s="4">
        <v>0.16517159372101464</v>
      </c>
      <c r="F1053" s="179">
        <v>0.13260748450398055</v>
      </c>
    </row>
    <row r="1054" spans="1:6" x14ac:dyDescent="0.25">
      <c r="A1054" s="9" t="s">
        <v>296</v>
      </c>
      <c r="B1054" s="4"/>
      <c r="C1054" s="4"/>
      <c r="D1054" s="4"/>
      <c r="E1054" s="4">
        <v>5.7258351814467583E-2</v>
      </c>
      <c r="F1054" s="179">
        <v>4.4319869639217975E-2</v>
      </c>
    </row>
    <row r="1055" spans="1:6" x14ac:dyDescent="0.25">
      <c r="A1055" s="9" t="s">
        <v>297</v>
      </c>
      <c r="B1055" s="4"/>
      <c r="C1055" s="4"/>
      <c r="D1055" s="4"/>
      <c r="E1055" s="4">
        <v>3.5496615625571683E-3</v>
      </c>
      <c r="F1055" s="179">
        <v>2.7475561683234827E-3</v>
      </c>
    </row>
    <row r="1056" spans="1:6" x14ac:dyDescent="0.25">
      <c r="A1056" s="9" t="s">
        <v>298</v>
      </c>
      <c r="B1056" s="4"/>
      <c r="C1056" s="4"/>
      <c r="D1056" s="4"/>
      <c r="E1056" s="4">
        <v>1.7748307812785842E-3</v>
      </c>
      <c r="F1056" s="179">
        <v>1.3737780841617414E-3</v>
      </c>
    </row>
    <row r="1057" spans="1:6" x14ac:dyDescent="0.25">
      <c r="A1057" s="9" t="s">
        <v>299</v>
      </c>
      <c r="B1057" s="4"/>
      <c r="C1057" s="4"/>
      <c r="D1057" s="4"/>
      <c r="E1057" s="4">
        <v>2.0418577631997024E-2</v>
      </c>
      <c r="F1057" s="179">
        <v>1.5804658537860759E-2</v>
      </c>
    </row>
    <row r="1058" spans="1:6" x14ac:dyDescent="0.25">
      <c r="A1058" s="28" t="s">
        <v>159</v>
      </c>
      <c r="B1058" s="5"/>
      <c r="C1058" s="5"/>
      <c r="D1058" s="5"/>
      <c r="E1058" s="5">
        <v>1</v>
      </c>
      <c r="F1058" s="180">
        <v>1</v>
      </c>
    </row>
    <row r="1059" spans="1:6" x14ac:dyDescent="0.25">
      <c r="A1059" s="12" t="s">
        <v>160</v>
      </c>
      <c r="B1059" s="13"/>
      <c r="C1059" s="13"/>
      <c r="D1059" s="36">
        <v>111.1987058823529</v>
      </c>
      <c r="E1059" s="13">
        <v>380.9034229828851</v>
      </c>
      <c r="F1059" s="182">
        <v>492.102128865238</v>
      </c>
    </row>
    <row r="1060" spans="1:6" x14ac:dyDescent="0.25">
      <c r="A1060" s="16" t="s">
        <v>161</v>
      </c>
      <c r="B1060" s="15"/>
      <c r="C1060" s="15"/>
      <c r="D1060" s="121">
        <v>94</v>
      </c>
      <c r="E1060" s="15">
        <v>323</v>
      </c>
      <c r="F1060" s="183">
        <v>417</v>
      </c>
    </row>
    <row r="1061" spans="1:6" x14ac:dyDescent="0.25">
      <c r="A1061"/>
    </row>
    <row r="1062" spans="1:6" x14ac:dyDescent="0.25">
      <c r="A1062" s="39" t="s">
        <v>274</v>
      </c>
      <c r="B1062" s="39" t="s">
        <v>588</v>
      </c>
    </row>
    <row r="1063" spans="1:6" x14ac:dyDescent="0.25">
      <c r="A1063" s="39" t="s">
        <v>275</v>
      </c>
      <c r="B1063" s="39" t="s">
        <v>589</v>
      </c>
      <c r="D1063" s="39"/>
    </row>
    <row r="1064" spans="1:6" x14ac:dyDescent="0.25">
      <c r="A1064"/>
    </row>
    <row r="1065" spans="1:6" x14ac:dyDescent="0.25">
      <c r="A1065" s="40" t="s">
        <v>351</v>
      </c>
      <c r="C1065" s="49"/>
    </row>
    <row r="1066" spans="1:6" x14ac:dyDescent="0.25">
      <c r="A1066"/>
      <c r="D1066" s="14"/>
    </row>
    <row r="1067" spans="1:6" x14ac:dyDescent="0.25">
      <c r="A1067"/>
      <c r="B1067" s="91" t="s">
        <v>312</v>
      </c>
      <c r="C1067" s="91" t="s">
        <v>311</v>
      </c>
      <c r="D1067" s="91" t="s">
        <v>313</v>
      </c>
      <c r="E1067" s="91" t="s">
        <v>310</v>
      </c>
    </row>
    <row r="1068" spans="1:6" x14ac:dyDescent="0.25">
      <c r="A1068" s="51" t="s">
        <v>352</v>
      </c>
      <c r="B1068" s="43"/>
      <c r="C1068" s="43">
        <v>0.52671638751224437</v>
      </c>
      <c r="D1068" s="43"/>
      <c r="E1068" s="43"/>
    </row>
    <row r="1069" spans="1:6" x14ac:dyDescent="0.25">
      <c r="A1069" s="34" t="s">
        <v>353</v>
      </c>
      <c r="B1069" s="44"/>
      <c r="C1069" s="44">
        <v>0.11242471559223739</v>
      </c>
      <c r="D1069" s="44"/>
      <c r="E1069" s="44"/>
    </row>
    <row r="1070" spans="1:6" x14ac:dyDescent="0.25">
      <c r="A1070" s="34" t="s">
        <v>354</v>
      </c>
      <c r="B1070" s="44"/>
      <c r="C1070" s="44">
        <v>0.36085889689551837</v>
      </c>
      <c r="D1070" s="44"/>
      <c r="E1070" s="44"/>
    </row>
    <row r="1071" spans="1:6" x14ac:dyDescent="0.25">
      <c r="A1071" s="53" t="s">
        <v>159</v>
      </c>
      <c r="B1071" s="45"/>
      <c r="C1071" s="45">
        <v>1</v>
      </c>
      <c r="D1071" s="45"/>
      <c r="E1071" s="45"/>
    </row>
    <row r="1072" spans="1:6" x14ac:dyDescent="0.25">
      <c r="A1072" s="35" t="s">
        <v>160</v>
      </c>
      <c r="B1072" s="46"/>
      <c r="C1072" s="46">
        <v>71.537234042553152</v>
      </c>
      <c r="D1072" s="46"/>
      <c r="E1072" s="46"/>
    </row>
    <row r="1073" spans="1:6" x14ac:dyDescent="0.25">
      <c r="A1073" s="56" t="s">
        <v>161</v>
      </c>
      <c r="B1073" s="47"/>
      <c r="C1073" s="47">
        <v>177</v>
      </c>
      <c r="D1073" s="47"/>
      <c r="E1073" s="47"/>
    </row>
    <row r="1074" spans="1:6" x14ac:dyDescent="0.25">
      <c r="A1074"/>
    </row>
    <row r="1075" spans="1:6" x14ac:dyDescent="0.25">
      <c r="A1075" s="39" t="s">
        <v>274</v>
      </c>
      <c r="B1075" s="39" t="s">
        <v>588</v>
      </c>
    </row>
    <row r="1076" spans="1:6" s="14" customFormat="1" x14ac:dyDescent="0.25">
      <c r="A1076" s="39" t="s">
        <v>275</v>
      </c>
      <c r="B1076" s="39" t="s">
        <v>322</v>
      </c>
      <c r="D1076"/>
      <c r="F1076"/>
    </row>
    <row r="1078" spans="1:6" x14ac:dyDescent="0.25">
      <c r="A1078" s="11" t="s">
        <v>613</v>
      </c>
      <c r="E1078" s="1"/>
    </row>
    <row r="1079" spans="1:6" x14ac:dyDescent="0.25">
      <c r="F1079" s="14"/>
    </row>
    <row r="1080" spans="1:6" x14ac:dyDescent="0.25">
      <c r="B1080" s="133" t="s">
        <v>312</v>
      </c>
      <c r="C1080" s="133" t="s">
        <v>311</v>
      </c>
      <c r="D1080" s="133" t="s">
        <v>313</v>
      </c>
      <c r="E1080" s="133" t="s">
        <v>310</v>
      </c>
      <c r="F1080" s="181" t="s">
        <v>159</v>
      </c>
    </row>
    <row r="1081" spans="1:6" x14ac:dyDescent="0.25">
      <c r="A1081" s="8" t="s">
        <v>104</v>
      </c>
      <c r="B1081" s="3"/>
      <c r="C1081" s="43">
        <v>0.16395440827448804</v>
      </c>
      <c r="D1081" s="118">
        <v>5.5267169174842472E-2</v>
      </c>
      <c r="E1081" s="3">
        <v>0.10992464726461891</v>
      </c>
      <c r="F1081" s="178">
        <v>0.1058533673432408</v>
      </c>
    </row>
    <row r="1082" spans="1:6" x14ac:dyDescent="0.25">
      <c r="A1082" s="9" t="s">
        <v>105</v>
      </c>
      <c r="B1082" s="4"/>
      <c r="C1082" s="44">
        <v>0.15336321994003149</v>
      </c>
      <c r="D1082" s="119">
        <v>0.15703817001817622</v>
      </c>
      <c r="E1082" s="4">
        <v>0.17019402047851576</v>
      </c>
      <c r="F1082" s="179">
        <v>0.165462350492523</v>
      </c>
    </row>
    <row r="1083" spans="1:6" x14ac:dyDescent="0.25">
      <c r="A1083" s="9" t="s">
        <v>53</v>
      </c>
      <c r="B1083" s="4"/>
      <c r="C1083" s="44">
        <v>0.26839344838700219</v>
      </c>
      <c r="D1083" s="119">
        <v>0.36558779313704437</v>
      </c>
      <c r="E1083" s="4">
        <v>0.44459875949918576</v>
      </c>
      <c r="F1083" s="179">
        <v>0.40673491618601149</v>
      </c>
    </row>
    <row r="1084" spans="1:6" x14ac:dyDescent="0.25">
      <c r="A1084" s="9" t="s">
        <v>106</v>
      </c>
      <c r="B1084" s="4"/>
      <c r="C1084" s="44">
        <v>0.33045601492376941</v>
      </c>
      <c r="D1084" s="119">
        <v>0.32638167922937106</v>
      </c>
      <c r="E1084" s="4">
        <v>0.24779740622557128</v>
      </c>
      <c r="F1084" s="179">
        <v>0.27381322337030078</v>
      </c>
    </row>
    <row r="1085" spans="1:6" x14ac:dyDescent="0.25">
      <c r="A1085" s="9" t="s">
        <v>107</v>
      </c>
      <c r="B1085" s="4"/>
      <c r="C1085" s="44">
        <v>3.4262162188559112E-2</v>
      </c>
      <c r="D1085" s="119">
        <v>6.2564886935660466E-2</v>
      </c>
      <c r="E1085" s="4">
        <v>1.1970896928222684E-2</v>
      </c>
      <c r="F1085" s="179">
        <v>2.4831525822226527E-2</v>
      </c>
    </row>
    <row r="1086" spans="1:6" x14ac:dyDescent="0.25">
      <c r="A1086" s="9" t="s">
        <v>56</v>
      </c>
      <c r="B1086" s="4"/>
      <c r="C1086" s="44">
        <v>4.9570746286149624E-2</v>
      </c>
      <c r="D1086" s="119">
        <v>3.3160301504905489E-2</v>
      </c>
      <c r="E1086" s="4">
        <v>1.5514269603885552E-2</v>
      </c>
      <c r="F1086" s="179">
        <v>2.3304616785697386E-2</v>
      </c>
    </row>
    <row r="1087" spans="1:6" x14ac:dyDescent="0.25">
      <c r="A1087" s="28" t="s">
        <v>159</v>
      </c>
      <c r="B1087" s="5"/>
      <c r="C1087" s="45">
        <v>1</v>
      </c>
      <c r="D1087" s="120">
        <v>1</v>
      </c>
      <c r="E1087" s="5">
        <v>1</v>
      </c>
      <c r="F1087" s="180">
        <v>1</v>
      </c>
    </row>
    <row r="1088" spans="1:6" x14ac:dyDescent="0.25">
      <c r="A1088" s="12" t="s">
        <v>160</v>
      </c>
      <c r="B1088" s="13"/>
      <c r="C1088" s="46">
        <v>71.036308973172964</v>
      </c>
      <c r="D1088" s="36">
        <v>112.29941176470584</v>
      </c>
      <c r="E1088" s="13">
        <v>381.57946210268915</v>
      </c>
      <c r="F1088" s="182">
        <v>564.91518284056826</v>
      </c>
    </row>
    <row r="1089" spans="1:6" s="14" customFormat="1" x14ac:dyDescent="0.25">
      <c r="A1089" s="16" t="s">
        <v>161</v>
      </c>
      <c r="B1089" s="15"/>
      <c r="C1089" s="47">
        <v>175</v>
      </c>
      <c r="D1089" s="121">
        <v>95</v>
      </c>
      <c r="E1089" s="15">
        <v>324</v>
      </c>
      <c r="F1089" s="183">
        <v>594</v>
      </c>
    </row>
    <row r="1091" spans="1:6" x14ac:dyDescent="0.25">
      <c r="A1091" s="31" t="s">
        <v>254</v>
      </c>
      <c r="B1091" s="32"/>
      <c r="C1091" s="32">
        <f t="shared" ref="C1091" si="84">C1081+C1082</f>
        <v>0.31731762821451953</v>
      </c>
      <c r="D1091" s="32">
        <f t="shared" ref="D1091:F1091" si="85">D1081+D1082</f>
        <v>0.21230533919301869</v>
      </c>
      <c r="E1091" s="32">
        <f>E1081+E1082</f>
        <v>0.28011866774313465</v>
      </c>
      <c r="F1091" s="32">
        <f t="shared" si="85"/>
        <v>0.2713157178357638</v>
      </c>
    </row>
    <row r="1092" spans="1:6" x14ac:dyDescent="0.25">
      <c r="A1092" s="33" t="s">
        <v>255</v>
      </c>
      <c r="B1092" s="32"/>
      <c r="C1092" s="32">
        <f t="shared" ref="C1092" si="86">C1083</f>
        <v>0.26839344838700219</v>
      </c>
      <c r="D1092" s="32">
        <f t="shared" ref="D1092:F1092" si="87">D1083</f>
        <v>0.36558779313704437</v>
      </c>
      <c r="E1092" s="32">
        <f>E1083</f>
        <v>0.44459875949918576</v>
      </c>
      <c r="F1092" s="32">
        <f t="shared" si="87"/>
        <v>0.40673491618601149</v>
      </c>
    </row>
    <row r="1093" spans="1:6" x14ac:dyDescent="0.25">
      <c r="A1093" s="34" t="s">
        <v>256</v>
      </c>
      <c r="B1093" s="32"/>
      <c r="C1093" s="32">
        <f t="shared" ref="C1093" si="88">C1084+C1085</f>
        <v>0.36471817711232851</v>
      </c>
      <c r="D1093" s="32">
        <f t="shared" ref="D1093:F1093" si="89">D1084+D1085</f>
        <v>0.38894656616503154</v>
      </c>
      <c r="E1093" s="32">
        <f>E1084+E1085</f>
        <v>0.25976830315379396</v>
      </c>
      <c r="F1093" s="32">
        <f t="shared" si="89"/>
        <v>0.29864474919252731</v>
      </c>
    </row>
    <row r="1094" spans="1:6" x14ac:dyDescent="0.25">
      <c r="A1094" s="59" t="s">
        <v>117</v>
      </c>
      <c r="B1094" s="4"/>
      <c r="C1094" s="44">
        <v>4.9570746286149624E-2</v>
      </c>
      <c r="D1094" s="119">
        <v>3.3160301504905489E-2</v>
      </c>
      <c r="E1094" s="4">
        <v>1.5514269603885552E-2</v>
      </c>
      <c r="F1094" s="119">
        <v>1.03316030150491</v>
      </c>
    </row>
    <row r="1095" spans="1:6" x14ac:dyDescent="0.25">
      <c r="A1095"/>
    </row>
    <row r="1096" spans="1:6" x14ac:dyDescent="0.25">
      <c r="A1096" s="29" t="s">
        <v>252</v>
      </c>
      <c r="B1096" s="30"/>
      <c r="C1096" s="60">
        <v>2.9134162833618991</v>
      </c>
      <c r="D1096" s="30">
        <v>3.1902476129384585</v>
      </c>
      <c r="E1096" s="30">
        <v>2.8798315594903179</v>
      </c>
      <c r="F1096" s="60">
        <v>2.9450260428307256</v>
      </c>
    </row>
    <row r="1097" spans="1:6" x14ac:dyDescent="0.25">
      <c r="A1097" s="35" t="s">
        <v>270</v>
      </c>
      <c r="B1097" s="36"/>
      <c r="C1097" s="55">
        <v>67.514986123959247</v>
      </c>
      <c r="D1097" s="36">
        <v>108.57552941176466</v>
      </c>
      <c r="E1097" s="36">
        <v>375.65953545232475</v>
      </c>
      <c r="F1097" s="55">
        <v>551.75005098804968</v>
      </c>
    </row>
    <row r="1098" spans="1:6" x14ac:dyDescent="0.25">
      <c r="A1098" s="38" t="s">
        <v>271</v>
      </c>
      <c r="B1098" s="36"/>
      <c r="C1098" s="57">
        <v>169</v>
      </c>
      <c r="D1098" s="36">
        <v>92</v>
      </c>
      <c r="E1098" s="36">
        <v>319</v>
      </c>
      <c r="F1098" s="57">
        <v>580</v>
      </c>
    </row>
    <row r="1099" spans="1:6" x14ac:dyDescent="0.25">
      <c r="A1099"/>
    </row>
    <row r="1100" spans="1:6" x14ac:dyDescent="0.25">
      <c r="A1100" s="39" t="s">
        <v>274</v>
      </c>
      <c r="B1100" s="39" t="s">
        <v>588</v>
      </c>
    </row>
    <row r="1101" spans="1:6" x14ac:dyDescent="0.25">
      <c r="A1101" s="39" t="s">
        <v>275</v>
      </c>
      <c r="B1101" s="39" t="s">
        <v>322</v>
      </c>
    </row>
    <row r="1103" spans="1:6" x14ac:dyDescent="0.25">
      <c r="A1103" s="11" t="s">
        <v>614</v>
      </c>
      <c r="B1103" s="1"/>
      <c r="D1103" s="132"/>
      <c r="E1103" s="1"/>
    </row>
    <row r="1105" spans="1:6" s="14" customFormat="1" x14ac:dyDescent="0.25">
      <c r="A1105" s="10"/>
      <c r="B1105" s="133" t="s">
        <v>312</v>
      </c>
      <c r="C1105" s="133" t="s">
        <v>311</v>
      </c>
      <c r="D1105" s="133" t="s">
        <v>313</v>
      </c>
      <c r="E1105" s="133" t="s">
        <v>310</v>
      </c>
      <c r="F1105" s="181" t="s">
        <v>159</v>
      </c>
    </row>
    <row r="1106" spans="1:6" x14ac:dyDescent="0.25">
      <c r="A1106" s="8" t="s">
        <v>77</v>
      </c>
      <c r="B1106" s="3"/>
      <c r="C1106" s="43">
        <v>4.0582726326742959E-2</v>
      </c>
      <c r="D1106" s="129"/>
      <c r="E1106" s="3">
        <v>1.7732882242128354E-2</v>
      </c>
      <c r="F1106" s="178">
        <v>1.5967118899847688E-2</v>
      </c>
    </row>
    <row r="1107" spans="1:6" x14ac:dyDescent="0.25">
      <c r="A1107" s="9" t="s">
        <v>78</v>
      </c>
      <c r="B1107" s="4"/>
      <c r="C1107" s="44">
        <v>3.3396297234369127E-2</v>
      </c>
      <c r="D1107" s="130">
        <v>8.4671754605597449E-2</v>
      </c>
      <c r="E1107" s="4">
        <v>7.5352735381184949E-2</v>
      </c>
      <c r="F1107" s="179">
        <v>7.3755779190840559E-2</v>
      </c>
    </row>
    <row r="1108" spans="1:6" s="14" customFormat="1" x14ac:dyDescent="0.25">
      <c r="A1108" s="9" t="s">
        <v>53</v>
      </c>
      <c r="B1108" s="4"/>
      <c r="C1108" s="44">
        <v>0.2379089474856653</v>
      </c>
      <c r="D1108" s="130">
        <v>0.24421373533987401</v>
      </c>
      <c r="E1108" s="4">
        <v>0.26107704432740003</v>
      </c>
      <c r="F1108" s="179">
        <v>0.25561262741594643</v>
      </c>
    </row>
    <row r="1109" spans="1:6" s="14" customFormat="1" x14ac:dyDescent="0.25">
      <c r="A1109" s="9" t="s">
        <v>79</v>
      </c>
      <c r="B1109" s="4"/>
      <c r="C1109" s="44">
        <v>0.32280035764309545</v>
      </c>
      <c r="D1109" s="130">
        <v>0.47361832077062893</v>
      </c>
      <c r="E1109" s="4">
        <v>0.55407648046339331</v>
      </c>
      <c r="F1109" s="179">
        <v>0.5178255387932954</v>
      </c>
    </row>
    <row r="1110" spans="1:6" s="14" customFormat="1" x14ac:dyDescent="0.25">
      <c r="A1110" s="9" t="s">
        <v>80</v>
      </c>
      <c r="B1110" s="4"/>
      <c r="C1110" s="44">
        <v>0.36148196068977506</v>
      </c>
      <c r="D1110" s="130">
        <v>0.17538932161396267</v>
      </c>
      <c r="E1110" s="4">
        <v>8.9989171248061814E-2</v>
      </c>
      <c r="F1110" s="179">
        <v>0.13065970749051103</v>
      </c>
    </row>
    <row r="1111" spans="1:6" x14ac:dyDescent="0.25">
      <c r="A1111" s="9" t="s">
        <v>108</v>
      </c>
      <c r="B1111" s="4"/>
      <c r="C1111" s="44">
        <v>3.8297106203520879E-3</v>
      </c>
      <c r="D1111" s="130">
        <v>2.210686766993699E-2</v>
      </c>
      <c r="E1111" s="4">
        <v>1.7716863378314327E-3</v>
      </c>
      <c r="F1111" s="179">
        <v>6.1792282095585139E-3</v>
      </c>
    </row>
    <row r="1112" spans="1:6" x14ac:dyDescent="0.25">
      <c r="A1112" s="28" t="s">
        <v>159</v>
      </c>
      <c r="B1112" s="5"/>
      <c r="C1112" s="45">
        <v>1</v>
      </c>
      <c r="D1112" s="134">
        <v>1</v>
      </c>
      <c r="E1112" s="5">
        <v>1</v>
      </c>
      <c r="F1112" s="180">
        <v>1</v>
      </c>
    </row>
    <row r="1113" spans="1:6" x14ac:dyDescent="0.25">
      <c r="A1113" s="12" t="s">
        <v>160</v>
      </c>
      <c r="B1113" s="13"/>
      <c r="C1113" s="46">
        <v>45.47192414431084</v>
      </c>
      <c r="D1113" s="135">
        <v>112.29941176470584</v>
      </c>
      <c r="E1113" s="13">
        <v>381.57946210268898</v>
      </c>
      <c r="F1113" s="182">
        <v>539.35079801170605</v>
      </c>
    </row>
    <row r="1114" spans="1:6" x14ac:dyDescent="0.25">
      <c r="A1114" s="16" t="s">
        <v>161</v>
      </c>
      <c r="B1114" s="15"/>
      <c r="C1114" s="47">
        <v>110</v>
      </c>
      <c r="D1114" s="136">
        <v>95</v>
      </c>
      <c r="E1114" s="15">
        <v>324</v>
      </c>
      <c r="F1114" s="183">
        <v>529</v>
      </c>
    </row>
    <row r="1116" spans="1:6" x14ac:dyDescent="0.25">
      <c r="A1116" s="31" t="s">
        <v>254</v>
      </c>
      <c r="B1116" s="32"/>
      <c r="C1116" s="32">
        <f t="shared" ref="C1116" si="90">C1106+C1107</f>
        <v>7.3979023561112078E-2</v>
      </c>
      <c r="D1116" s="32">
        <f t="shared" ref="D1116:F1116" si="91">D1106+D1107</f>
        <v>8.4671754605597449E-2</v>
      </c>
      <c r="E1116" s="32">
        <f>E1106+E1107</f>
        <v>9.3085617623313299E-2</v>
      </c>
      <c r="F1116" s="32">
        <f t="shared" si="91"/>
        <v>8.9722898090688244E-2</v>
      </c>
    </row>
    <row r="1117" spans="1:6" x14ac:dyDescent="0.25">
      <c r="A1117" s="33" t="s">
        <v>255</v>
      </c>
      <c r="B1117" s="32"/>
      <c r="C1117" s="32">
        <f t="shared" ref="C1117" si="92">C1108</f>
        <v>0.2379089474856653</v>
      </c>
      <c r="D1117" s="32">
        <f t="shared" ref="D1117:F1117" si="93">D1108</f>
        <v>0.24421373533987401</v>
      </c>
      <c r="E1117" s="32">
        <f>E1108</f>
        <v>0.26107704432740003</v>
      </c>
      <c r="F1117" s="32">
        <f t="shared" si="93"/>
        <v>0.25561262741594643</v>
      </c>
    </row>
    <row r="1118" spans="1:6" x14ac:dyDescent="0.25">
      <c r="A1118" s="34" t="s">
        <v>256</v>
      </c>
      <c r="B1118" s="32"/>
      <c r="C1118" s="32">
        <f t="shared" ref="C1118" si="94">C1109+C1110</f>
        <v>0.68428231833287056</v>
      </c>
      <c r="D1118" s="32">
        <f t="shared" ref="D1118:F1118" si="95">D1109+D1110</f>
        <v>0.64900764238459163</v>
      </c>
      <c r="E1118" s="32">
        <f>E1109+E1110</f>
        <v>0.64406565171145513</v>
      </c>
      <c r="F1118" s="32">
        <f t="shared" si="95"/>
        <v>0.64848524628380644</v>
      </c>
    </row>
    <row r="1119" spans="1:6" x14ac:dyDescent="0.25">
      <c r="A1119" s="34" t="s">
        <v>108</v>
      </c>
      <c r="B1119" s="4"/>
      <c r="C1119" s="44">
        <v>3.8297106203520879E-3</v>
      </c>
      <c r="D1119" s="130">
        <v>2.210686766993699E-2</v>
      </c>
      <c r="E1119" s="4">
        <v>1.7716863378314327E-3</v>
      </c>
      <c r="F1119" s="130">
        <v>1.0221068676699401</v>
      </c>
    </row>
    <row r="1120" spans="1:6" x14ac:dyDescent="0.25">
      <c r="A1120"/>
    </row>
    <row r="1121" spans="1:6" x14ac:dyDescent="0.25">
      <c r="A1121" s="29" t="s">
        <v>252</v>
      </c>
      <c r="B1121" s="30"/>
      <c r="C1121" s="60">
        <v>3.9347824755089662</v>
      </c>
      <c r="D1121" s="30">
        <v>3.7564479030856726</v>
      </c>
      <c r="E1121" s="30">
        <v>3.624342462104313</v>
      </c>
      <c r="F1121" s="60">
        <v>3.6776422428467677</v>
      </c>
    </row>
    <row r="1122" spans="1:6" x14ac:dyDescent="0.25">
      <c r="A1122" s="35" t="s">
        <v>272</v>
      </c>
      <c r="B1122" s="36"/>
      <c r="C1122" s="55">
        <v>45.297779833487489</v>
      </c>
      <c r="D1122" s="36">
        <v>109.816824</v>
      </c>
      <c r="E1122" s="36">
        <v>380.90342298288721</v>
      </c>
      <c r="F1122" s="55">
        <v>536.01802634578792</v>
      </c>
    </row>
    <row r="1123" spans="1:6" x14ac:dyDescent="0.25">
      <c r="A1123" s="38" t="s">
        <v>273</v>
      </c>
      <c r="B1123" s="36"/>
      <c r="C1123" s="57">
        <v>109</v>
      </c>
      <c r="D1123" s="36">
        <v>93</v>
      </c>
      <c r="E1123" s="36">
        <v>323</v>
      </c>
      <c r="F1123" s="57">
        <v>525</v>
      </c>
    </row>
    <row r="1124" spans="1:6" x14ac:dyDescent="0.25">
      <c r="A1124"/>
    </row>
    <row r="1125" spans="1:6" x14ac:dyDescent="0.25">
      <c r="A1125" s="39" t="s">
        <v>274</v>
      </c>
      <c r="B1125" s="39" t="s">
        <v>590</v>
      </c>
    </row>
    <row r="1126" spans="1:6" x14ac:dyDescent="0.25">
      <c r="A1126" s="39" t="s">
        <v>275</v>
      </c>
      <c r="B1126" s="39" t="s">
        <v>322</v>
      </c>
    </row>
    <row r="1127" spans="1:6" s="14" customFormat="1" x14ac:dyDescent="0.25">
      <c r="A1127"/>
      <c r="B1127"/>
      <c r="C1127"/>
      <c r="D1127"/>
      <c r="E1127"/>
      <c r="F1127"/>
    </row>
    <row r="1128" spans="1:6" x14ac:dyDescent="0.25">
      <c r="A1128" s="40" t="s">
        <v>279</v>
      </c>
      <c r="D1128" s="122"/>
    </row>
    <row r="1130" spans="1:6" s="14" customFormat="1" x14ac:dyDescent="0.25">
      <c r="A1130" s="10"/>
      <c r="B1130" s="133" t="s">
        <v>312</v>
      </c>
      <c r="C1130" s="133" t="s">
        <v>311</v>
      </c>
      <c r="D1130" s="133" t="s">
        <v>313</v>
      </c>
      <c r="E1130" s="133" t="s">
        <v>310</v>
      </c>
      <c r="F1130" s="181" t="s">
        <v>159</v>
      </c>
    </row>
    <row r="1131" spans="1:6" s="14" customFormat="1" x14ac:dyDescent="0.25">
      <c r="A1131" s="8" t="s">
        <v>290</v>
      </c>
      <c r="B1131" s="3"/>
      <c r="C1131" s="43">
        <v>0.56270897870303271</v>
      </c>
      <c r="D1131" s="118">
        <v>0.49475666276785524</v>
      </c>
      <c r="E1131" s="3">
        <v>8.4601286136028311E-2</v>
      </c>
      <c r="F1131" s="178">
        <v>0.2638855995250261</v>
      </c>
    </row>
    <row r="1132" spans="1:6" s="14" customFormat="1" x14ac:dyDescent="0.25">
      <c r="A1132" s="9" t="s">
        <v>291</v>
      </c>
      <c r="B1132" s="4"/>
      <c r="C1132" s="44">
        <v>0.2611407186911483</v>
      </c>
      <c r="D1132" s="119">
        <v>0.14537050618105779</v>
      </c>
      <c r="E1132" s="4">
        <v>0.10727490531078282</v>
      </c>
      <c r="F1132" s="179">
        <v>0.1369099842428684</v>
      </c>
    </row>
    <row r="1133" spans="1:6" x14ac:dyDescent="0.25">
      <c r="A1133" s="9" t="s">
        <v>292</v>
      </c>
      <c r="B1133" s="4"/>
      <c r="C1133" s="44">
        <v>8.2393724724637088E-2</v>
      </c>
      <c r="D1133" s="119">
        <v>0.19977710332101009</v>
      </c>
      <c r="E1133" s="4">
        <v>0.178009045389007</v>
      </c>
      <c r="F1133" s="179">
        <v>0.17317345213166216</v>
      </c>
    </row>
    <row r="1134" spans="1:6" x14ac:dyDescent="0.25">
      <c r="A1134" s="9" t="s">
        <v>293</v>
      </c>
      <c r="B1134" s="4"/>
      <c r="C1134" s="44">
        <v>2.3377673297481361E-3</v>
      </c>
      <c r="D1134" s="119">
        <v>2.4956154041914112E-2</v>
      </c>
      <c r="E1134" s="4">
        <v>2.2656911769865527E-2</v>
      </c>
      <c r="F1134" s="179">
        <v>2.0933973603281582E-2</v>
      </c>
    </row>
    <row r="1135" spans="1:6" x14ac:dyDescent="0.25">
      <c r="A1135" s="9" t="s">
        <v>294</v>
      </c>
      <c r="B1135" s="4"/>
      <c r="C1135" s="44">
        <v>2.2522665166521686E-2</v>
      </c>
      <c r="D1135" s="119">
        <v>9.6956294449270952E-2</v>
      </c>
      <c r="E1135" s="4">
        <v>0.17060098206125951</v>
      </c>
      <c r="F1135" s="179">
        <v>0.13102846311270949</v>
      </c>
    </row>
    <row r="1136" spans="1:6" x14ac:dyDescent="0.25">
      <c r="A1136" s="9" t="s">
        <v>295</v>
      </c>
      <c r="B1136" s="4"/>
      <c r="C1136" s="44">
        <v>1.6898984235438317E-2</v>
      </c>
      <c r="D1136" s="119">
        <v>3.8183279238891851E-2</v>
      </c>
      <c r="E1136" s="4">
        <v>0.27091725323580645</v>
      </c>
      <c r="F1136" s="179">
        <v>0.17123503030781623</v>
      </c>
    </row>
    <row r="1137" spans="1:6" x14ac:dyDescent="0.25">
      <c r="A1137" s="9" t="s">
        <v>296</v>
      </c>
      <c r="B1137" s="4"/>
      <c r="C1137" s="44">
        <v>2.2686588294025936E-2</v>
      </c>
      <c r="D1137" s="119"/>
      <c r="E1137" s="4">
        <v>8.1355037366111022E-2</v>
      </c>
      <c r="F1137" s="179">
        <v>5.0083245740796076E-2</v>
      </c>
    </row>
    <row r="1138" spans="1:6" x14ac:dyDescent="0.25">
      <c r="A1138" s="9" t="s">
        <v>297</v>
      </c>
      <c r="B1138" s="4"/>
      <c r="C1138" s="44">
        <v>1.5824170092597942E-2</v>
      </c>
      <c r="D1138" s="4"/>
      <c r="E1138" s="4">
        <v>9.7053314999741066E-3</v>
      </c>
      <c r="F1138" s="179">
        <v>7.5306385660127107E-3</v>
      </c>
    </row>
    <row r="1139" spans="1:6" x14ac:dyDescent="0.25">
      <c r="A1139" s="9" t="s">
        <v>298</v>
      </c>
      <c r="B1139" s="4"/>
      <c r="C1139" s="44">
        <v>1.3486402762849806E-2</v>
      </c>
      <c r="D1139" s="4"/>
      <c r="E1139" s="4">
        <v>3.6057921231268927E-2</v>
      </c>
      <c r="F1139" s="179">
        <v>2.2604729358931489E-2</v>
      </c>
    </row>
    <row r="1140" spans="1:6" x14ac:dyDescent="0.25">
      <c r="A1140" s="9" t="s">
        <v>299</v>
      </c>
      <c r="B1140" s="4"/>
      <c r="C1140" s="48"/>
      <c r="D1140" s="4"/>
      <c r="E1140" s="4">
        <v>3.8821325999896412E-2</v>
      </c>
      <c r="F1140" s="179">
        <v>2.2614883410895729E-2</v>
      </c>
    </row>
    <row r="1141" spans="1:6" x14ac:dyDescent="0.25">
      <c r="A1141" s="28" t="s">
        <v>159</v>
      </c>
      <c r="B1141" s="5"/>
      <c r="C1141" s="45">
        <v>1</v>
      </c>
      <c r="D1141" s="120">
        <v>1</v>
      </c>
      <c r="E1141" s="5">
        <v>1</v>
      </c>
      <c r="F1141" s="180">
        <v>1</v>
      </c>
    </row>
    <row r="1142" spans="1:6" x14ac:dyDescent="0.25">
      <c r="A1142" s="12" t="s">
        <v>160</v>
      </c>
      <c r="B1142" s="13"/>
      <c r="C1142" s="46">
        <v>74.491720629047165</v>
      </c>
      <c r="D1142" s="36">
        <v>187.68917647058817</v>
      </c>
      <c r="E1142" s="13">
        <v>365.85391198043999</v>
      </c>
      <c r="F1142" s="182">
        <v>628.03480908007566</v>
      </c>
    </row>
    <row r="1143" spans="1:6" x14ac:dyDescent="0.25">
      <c r="A1143" s="16" t="s">
        <v>161</v>
      </c>
      <c r="B1143" s="15"/>
      <c r="C1143" s="47">
        <v>208</v>
      </c>
      <c r="D1143" s="121">
        <v>158</v>
      </c>
      <c r="E1143" s="15">
        <v>307</v>
      </c>
      <c r="F1143" s="183">
        <v>673</v>
      </c>
    </row>
    <row r="1144" spans="1:6" x14ac:dyDescent="0.25">
      <c r="A1144"/>
    </row>
    <row r="1145" spans="1:6" x14ac:dyDescent="0.25">
      <c r="A1145" s="39" t="s">
        <v>274</v>
      </c>
      <c r="B1145" s="39" t="s">
        <v>591</v>
      </c>
    </row>
    <row r="1146" spans="1:6" x14ac:dyDescent="0.25">
      <c r="A1146" s="39" t="s">
        <v>275</v>
      </c>
      <c r="B1146" s="39" t="s">
        <v>592</v>
      </c>
    </row>
    <row r="1147" spans="1:6" x14ac:dyDescent="0.25">
      <c r="A1147"/>
    </row>
    <row r="1148" spans="1:6" s="14" customFormat="1" x14ac:dyDescent="0.25">
      <c r="A1148" s="11" t="s">
        <v>211</v>
      </c>
      <c r="B1148" s="1"/>
      <c r="C1148"/>
      <c r="D1148" s="122"/>
      <c r="E1148" s="1"/>
      <c r="F1148"/>
    </row>
    <row r="1150" spans="1:6" x14ac:dyDescent="0.25">
      <c r="B1150" s="133" t="s">
        <v>312</v>
      </c>
      <c r="C1150" s="133" t="s">
        <v>311</v>
      </c>
      <c r="D1150" s="133" t="s">
        <v>313</v>
      </c>
      <c r="E1150" s="133" t="s">
        <v>310</v>
      </c>
      <c r="F1150" s="181" t="s">
        <v>159</v>
      </c>
    </row>
    <row r="1151" spans="1:6" s="14" customFormat="1" x14ac:dyDescent="0.25">
      <c r="A1151" s="8" t="s">
        <v>49</v>
      </c>
      <c r="B1151" s="3"/>
      <c r="C1151" s="43">
        <v>0.67559341190162248</v>
      </c>
      <c r="D1151" s="118">
        <v>0.79236096289294766</v>
      </c>
      <c r="E1151" s="3">
        <v>0.56255305239951092</v>
      </c>
      <c r="F1151" s="178">
        <v>0.64396046398616447</v>
      </c>
    </row>
    <row r="1152" spans="1:6" s="14" customFormat="1" x14ac:dyDescent="0.25">
      <c r="A1152" s="9" t="s">
        <v>50</v>
      </c>
      <c r="B1152" s="4"/>
      <c r="C1152" s="44">
        <v>0.32440658809837758</v>
      </c>
      <c r="D1152" s="119">
        <v>0.20763903710705228</v>
      </c>
      <c r="E1152" s="4">
        <v>0.43744694760048902</v>
      </c>
      <c r="F1152" s="179">
        <v>0.35603953601383553</v>
      </c>
    </row>
    <row r="1153" spans="1:6" s="14" customFormat="1" x14ac:dyDescent="0.25">
      <c r="A1153" s="28" t="s">
        <v>159</v>
      </c>
      <c r="B1153" s="5"/>
      <c r="C1153" s="45">
        <v>1</v>
      </c>
      <c r="D1153" s="120">
        <v>1</v>
      </c>
      <c r="E1153" s="5">
        <v>1</v>
      </c>
      <c r="F1153" s="180">
        <v>1</v>
      </c>
    </row>
    <row r="1154" spans="1:6" x14ac:dyDescent="0.25">
      <c r="A1154" s="12" t="s">
        <v>160</v>
      </c>
      <c r="B1154" s="13"/>
      <c r="C1154" s="46">
        <v>74.400416281221055</v>
      </c>
      <c r="D1154" s="36">
        <v>185.20658823529422</v>
      </c>
      <c r="E1154" s="13">
        <v>366.52995110024381</v>
      </c>
      <c r="F1154" s="182">
        <v>626.13695561676082</v>
      </c>
    </row>
    <row r="1155" spans="1:6" x14ac:dyDescent="0.25">
      <c r="A1155" s="16" t="s">
        <v>161</v>
      </c>
      <c r="B1155" s="15"/>
      <c r="C1155" s="47">
        <v>208</v>
      </c>
      <c r="D1155" s="121">
        <v>156</v>
      </c>
      <c r="E1155" s="15">
        <v>308</v>
      </c>
      <c r="F1155" s="183">
        <v>672</v>
      </c>
    </row>
    <row r="1156" spans="1:6" x14ac:dyDescent="0.25">
      <c r="A1156"/>
      <c r="F1156" s="14"/>
    </row>
    <row r="1157" spans="1:6" x14ac:dyDescent="0.25">
      <c r="A1157" s="39" t="s">
        <v>274</v>
      </c>
      <c r="B1157" s="39" t="s">
        <v>591</v>
      </c>
    </row>
    <row r="1158" spans="1:6" x14ac:dyDescent="0.25">
      <c r="A1158" s="39" t="s">
        <v>275</v>
      </c>
      <c r="B1158" s="39" t="s">
        <v>322</v>
      </c>
      <c r="F1158" s="37"/>
    </row>
    <row r="1159" spans="1:6" x14ac:dyDescent="0.25">
      <c r="F1159" s="37"/>
    </row>
    <row r="1160" spans="1:6" x14ac:dyDescent="0.25">
      <c r="A1160" s="137" t="s">
        <v>615</v>
      </c>
      <c r="D1160" s="122"/>
      <c r="E1160" s="1"/>
      <c r="F1160" s="37"/>
    </row>
    <row r="1162" spans="1:6" x14ac:dyDescent="0.25">
      <c r="B1162" s="133" t="s">
        <v>312</v>
      </c>
      <c r="C1162" s="133" t="s">
        <v>311</v>
      </c>
      <c r="D1162" s="133" t="s">
        <v>313</v>
      </c>
      <c r="E1162" s="133" t="s">
        <v>310</v>
      </c>
      <c r="F1162" s="181" t="s">
        <v>159</v>
      </c>
    </row>
    <row r="1163" spans="1:6" x14ac:dyDescent="0.25">
      <c r="A1163" s="8" t="s">
        <v>77</v>
      </c>
      <c r="B1163" s="3"/>
      <c r="C1163" s="43">
        <v>2.163488746380153E-2</v>
      </c>
      <c r="D1163" s="118">
        <v>7.5005271052342578E-3</v>
      </c>
      <c r="E1163" s="3">
        <v>8.3082767580043571E-3</v>
      </c>
      <c r="F1163" s="178">
        <v>9.2865784158234488E-3</v>
      </c>
    </row>
    <row r="1164" spans="1:6" x14ac:dyDescent="0.25">
      <c r="A1164" s="9" t="s">
        <v>78</v>
      </c>
      <c r="B1164" s="4"/>
      <c r="C1164" s="44">
        <v>4.1621691755995366E-2</v>
      </c>
      <c r="D1164" s="123"/>
      <c r="E1164" s="4">
        <v>5.5831553107432333E-2</v>
      </c>
      <c r="F1164" s="179">
        <v>4.0025256155237152E-2</v>
      </c>
    </row>
    <row r="1165" spans="1:6" x14ac:dyDescent="0.25">
      <c r="A1165" s="9" t="s">
        <v>53</v>
      </c>
      <c r="B1165" s="4"/>
      <c r="C1165" s="44">
        <v>0.115663967711925</v>
      </c>
      <c r="D1165" s="119">
        <v>0.16150664713771834</v>
      </c>
      <c r="E1165" s="4">
        <v>0.30687425684949216</v>
      </c>
      <c r="F1165" s="179">
        <v>0.25196497787740241</v>
      </c>
    </row>
    <row r="1166" spans="1:6" x14ac:dyDescent="0.25">
      <c r="A1166" s="9" t="s">
        <v>79</v>
      </c>
      <c r="B1166" s="4"/>
      <c r="C1166" s="44">
        <v>0.42839672150155006</v>
      </c>
      <c r="D1166" s="119">
        <v>0.44414327962872557</v>
      </c>
      <c r="E1166" s="4">
        <v>0.52930326877825606</v>
      </c>
      <c r="F1166" s="179">
        <v>0.49812690617296451</v>
      </c>
    </row>
    <row r="1167" spans="1:6" x14ac:dyDescent="0.25">
      <c r="A1167" s="9" t="s">
        <v>80</v>
      </c>
      <c r="B1167" s="4"/>
      <c r="C1167" s="44">
        <v>0.39268273156672806</v>
      </c>
      <c r="D1167" s="119">
        <v>0.38684954612832184</v>
      </c>
      <c r="E1167" s="4">
        <v>9.9682644506814994E-2</v>
      </c>
      <c r="F1167" s="179">
        <v>0.20059628137857241</v>
      </c>
    </row>
    <row r="1168" spans="1:6" x14ac:dyDescent="0.25">
      <c r="A1168" s="28" t="s">
        <v>159</v>
      </c>
      <c r="B1168" s="5"/>
      <c r="C1168" s="45">
        <v>1</v>
      </c>
      <c r="D1168" s="120">
        <v>1</v>
      </c>
      <c r="E1168" s="5">
        <v>1</v>
      </c>
      <c r="F1168" s="180">
        <v>1</v>
      </c>
    </row>
    <row r="1169" spans="1:6" x14ac:dyDescent="0.25">
      <c r="A1169" s="12" t="s">
        <v>160</v>
      </c>
      <c r="B1169" s="13"/>
      <c r="C1169" s="46">
        <v>50.264431082331164</v>
      </c>
      <c r="D1169" s="36">
        <v>146.75047058823523</v>
      </c>
      <c r="E1169" s="13">
        <v>366.52995110024403</v>
      </c>
      <c r="F1169" s="182">
        <v>563.54485277081073</v>
      </c>
    </row>
    <row r="1170" spans="1:6" x14ac:dyDescent="0.25">
      <c r="A1170" s="16" t="s">
        <v>161</v>
      </c>
      <c r="B1170" s="15"/>
      <c r="C1170" s="47">
        <v>147</v>
      </c>
      <c r="D1170" s="121">
        <v>124</v>
      </c>
      <c r="E1170" s="15">
        <v>308</v>
      </c>
      <c r="F1170" s="183">
        <v>579</v>
      </c>
    </row>
    <row r="1171" spans="1:6" s="14" customFormat="1" x14ac:dyDescent="0.25">
      <c r="A1171" s="10"/>
      <c r="B1171"/>
      <c r="C1171"/>
      <c r="D1171"/>
      <c r="E1171"/>
      <c r="F1171" s="37"/>
    </row>
    <row r="1172" spans="1:6" x14ac:dyDescent="0.25">
      <c r="A1172" s="31" t="s">
        <v>254</v>
      </c>
      <c r="B1172" s="32"/>
      <c r="C1172" s="32">
        <f t="shared" ref="C1172" si="96">C1163+C1164</f>
        <v>6.3256579219796896E-2</v>
      </c>
      <c r="D1172" s="32">
        <f t="shared" ref="D1172:F1172" si="97">D1163+D1164</f>
        <v>7.5005271052342578E-3</v>
      </c>
      <c r="E1172" s="32">
        <f>E1163+E1164</f>
        <v>6.413982986543669E-2</v>
      </c>
      <c r="F1172" s="32">
        <f t="shared" si="97"/>
        <v>4.93118345710606E-2</v>
      </c>
    </row>
    <row r="1173" spans="1:6" x14ac:dyDescent="0.25">
      <c r="A1173" s="33" t="s">
        <v>255</v>
      </c>
      <c r="B1173" s="32"/>
      <c r="C1173" s="32">
        <f t="shared" ref="C1173" si="98">C1165</f>
        <v>0.115663967711925</v>
      </c>
      <c r="D1173" s="32">
        <f t="shared" ref="D1173:F1173" si="99">D1165</f>
        <v>0.16150664713771834</v>
      </c>
      <c r="E1173" s="32">
        <f>E1165</f>
        <v>0.30687425684949216</v>
      </c>
      <c r="F1173" s="32">
        <f t="shared" si="99"/>
        <v>0.25196497787740241</v>
      </c>
    </row>
    <row r="1174" spans="1:6" s="14" customFormat="1" x14ac:dyDescent="0.25">
      <c r="A1174" s="34" t="s">
        <v>256</v>
      </c>
      <c r="B1174" s="32"/>
      <c r="C1174" s="32">
        <f t="shared" ref="C1174" si="100">C1166+C1167</f>
        <v>0.82107945306827812</v>
      </c>
      <c r="D1174" s="32">
        <f t="shared" ref="D1174:F1174" si="101">D1166+D1167</f>
        <v>0.83099282575704736</v>
      </c>
      <c r="E1174" s="32">
        <f>E1166+E1167</f>
        <v>0.62898591328507103</v>
      </c>
      <c r="F1174" s="32">
        <f t="shared" si="101"/>
        <v>0.69872318755153695</v>
      </c>
    </row>
    <row r="1175" spans="1:6" s="14" customFormat="1" x14ac:dyDescent="0.25">
      <c r="A1175"/>
      <c r="B1175"/>
      <c r="C1175"/>
      <c r="D1175"/>
      <c r="E1175"/>
      <c r="F1175"/>
    </row>
    <row r="1176" spans="1:6" s="14" customFormat="1" x14ac:dyDescent="0.25">
      <c r="A1176" s="29" t="s">
        <v>252</v>
      </c>
      <c r="B1176" s="30"/>
      <c r="C1176" s="60">
        <v>4.1288707179514059</v>
      </c>
      <c r="D1176" s="30">
        <v>4.2028413176749009</v>
      </c>
      <c r="E1176" s="30">
        <v>3.6562204511684455</v>
      </c>
      <c r="F1176" s="30">
        <v>3.8407210559432232</v>
      </c>
    </row>
    <row r="1177" spans="1:6" x14ac:dyDescent="0.25">
      <c r="A1177"/>
      <c r="F1177" s="14"/>
    </row>
    <row r="1178" spans="1:6" x14ac:dyDescent="0.25">
      <c r="A1178" s="39" t="s">
        <v>274</v>
      </c>
      <c r="B1178" s="39" t="s">
        <v>687</v>
      </c>
      <c r="C1178" s="39"/>
      <c r="F1178" s="14"/>
    </row>
    <row r="1179" spans="1:6" x14ac:dyDescent="0.25">
      <c r="A1179" s="39" t="s">
        <v>275</v>
      </c>
      <c r="B1179" s="39" t="s">
        <v>322</v>
      </c>
      <c r="F1179" s="14"/>
    </row>
    <row r="1180" spans="1:6" x14ac:dyDescent="0.25">
      <c r="A1180" s="137"/>
    </row>
    <row r="1181" spans="1:6" x14ac:dyDescent="0.25">
      <c r="A1181" s="137" t="s">
        <v>527</v>
      </c>
      <c r="D1181" s="132"/>
    </row>
    <row r="1182" spans="1:6" x14ac:dyDescent="0.25">
      <c r="A1182" s="137"/>
    </row>
    <row r="1183" spans="1:6" x14ac:dyDescent="0.25">
      <c r="A1183" s="137"/>
      <c r="B1183" s="133" t="s">
        <v>312</v>
      </c>
      <c r="C1183" s="133" t="s">
        <v>311</v>
      </c>
      <c r="D1183" s="133" t="s">
        <v>313</v>
      </c>
      <c r="E1183" s="133" t="s">
        <v>310</v>
      </c>
    </row>
    <row r="1184" spans="1:6" x14ac:dyDescent="0.25">
      <c r="A1184" s="138" t="s">
        <v>528</v>
      </c>
      <c r="B1184" s="3"/>
      <c r="C1184" s="3"/>
      <c r="D1184" s="129">
        <v>0.41514533683297827</v>
      </c>
      <c r="E1184" s="3"/>
    </row>
    <row r="1185" spans="1:6" x14ac:dyDescent="0.25">
      <c r="A1185" s="139" t="s">
        <v>529</v>
      </c>
      <c r="B1185" s="4"/>
      <c r="C1185" s="4"/>
      <c r="D1185" s="130">
        <v>0.27945190007894211</v>
      </c>
      <c r="E1185" s="4"/>
    </row>
    <row r="1186" spans="1:6" x14ac:dyDescent="0.25">
      <c r="A1186" s="139" t="s">
        <v>530</v>
      </c>
      <c r="B1186" s="4"/>
      <c r="C1186" s="4"/>
      <c r="D1186" s="130">
        <v>0.15490281661805821</v>
      </c>
      <c r="E1186" s="4"/>
    </row>
    <row r="1187" spans="1:6" x14ac:dyDescent="0.25">
      <c r="A1187" s="139" t="s">
        <v>531</v>
      </c>
      <c r="B1187" s="4"/>
      <c r="C1187" s="4"/>
      <c r="D1187" s="130">
        <v>5.9815927462761334E-2</v>
      </c>
      <c r="E1187" s="4"/>
    </row>
    <row r="1188" spans="1:6" x14ac:dyDescent="0.25">
      <c r="A1188" s="139" t="s">
        <v>532</v>
      </c>
      <c r="B1188" s="4"/>
      <c r="C1188" s="4"/>
      <c r="D1188" s="130">
        <v>2.1781171800642582E-2</v>
      </c>
      <c r="E1188" s="4"/>
    </row>
    <row r="1189" spans="1:6" x14ac:dyDescent="0.25">
      <c r="A1189" s="139" t="s">
        <v>533</v>
      </c>
      <c r="B1189" s="4"/>
      <c r="C1189" s="4"/>
      <c r="D1189" s="130">
        <v>6.8902847206617449E-2</v>
      </c>
      <c r="E1189" s="4"/>
    </row>
    <row r="1190" spans="1:6" x14ac:dyDescent="0.25">
      <c r="A1190" s="28" t="s">
        <v>159</v>
      </c>
      <c r="B1190" s="5"/>
      <c r="C1190" s="5"/>
      <c r="D1190" s="134">
        <v>1</v>
      </c>
      <c r="E1190" s="5"/>
    </row>
    <row r="1191" spans="1:6" s="14" customFormat="1" x14ac:dyDescent="0.25">
      <c r="A1191" s="140" t="s">
        <v>160</v>
      </c>
      <c r="B1191" s="13"/>
      <c r="C1191" s="13"/>
      <c r="D1191" s="135">
        <v>499.99470588235306</v>
      </c>
      <c r="E1191" s="13"/>
      <c r="F1191"/>
    </row>
    <row r="1192" spans="1:6" s="14" customFormat="1" x14ac:dyDescent="0.25">
      <c r="A1192" s="141" t="s">
        <v>161</v>
      </c>
      <c r="B1192" s="15"/>
      <c r="C1192" s="15"/>
      <c r="D1192" s="136">
        <v>425</v>
      </c>
      <c r="E1192" s="15"/>
      <c r="F1192"/>
    </row>
    <row r="1193" spans="1:6" x14ac:dyDescent="0.25">
      <c r="A1193"/>
    </row>
    <row r="1194" spans="1:6" x14ac:dyDescent="0.25">
      <c r="A1194" s="39" t="s">
        <v>274</v>
      </c>
      <c r="B1194" s="39" t="s">
        <v>321</v>
      </c>
      <c r="F1194" s="14"/>
    </row>
    <row r="1195" spans="1:6" x14ac:dyDescent="0.25">
      <c r="A1195" s="39" t="s">
        <v>275</v>
      </c>
      <c r="B1195" s="39" t="s">
        <v>322</v>
      </c>
      <c r="F1195" s="14"/>
    </row>
    <row r="1196" spans="1:6" x14ac:dyDescent="0.25">
      <c r="A1196" s="137"/>
    </row>
    <row r="1197" spans="1:6" x14ac:dyDescent="0.25">
      <c r="A1197" s="137" t="s">
        <v>534</v>
      </c>
      <c r="B1197" s="132"/>
      <c r="C1197" s="132"/>
      <c r="D1197" s="132"/>
      <c r="E1197" s="132"/>
    </row>
    <row r="1198" spans="1:6" x14ac:dyDescent="0.25">
      <c r="A1198" s="137"/>
    </row>
    <row r="1199" spans="1:6" x14ac:dyDescent="0.25">
      <c r="A1199" s="137"/>
      <c r="B1199" s="133" t="s">
        <v>312</v>
      </c>
      <c r="C1199" s="133" t="s">
        <v>311</v>
      </c>
      <c r="D1199" s="133" t="s">
        <v>313</v>
      </c>
      <c r="E1199" s="133" t="s">
        <v>310</v>
      </c>
    </row>
    <row r="1200" spans="1:6" x14ac:dyDescent="0.25">
      <c r="A1200" s="138" t="s">
        <v>65</v>
      </c>
      <c r="B1200" s="3"/>
      <c r="C1200" s="3"/>
      <c r="D1200" s="129">
        <v>2.4026736337134692E-2</v>
      </c>
      <c r="E1200" s="3"/>
    </row>
    <row r="1201" spans="1:6" x14ac:dyDescent="0.25">
      <c r="A1201" s="139" t="s">
        <v>66</v>
      </c>
      <c r="B1201" s="4"/>
      <c r="C1201" s="4"/>
      <c r="D1201" s="130">
        <v>7.4003281292368939E-2</v>
      </c>
      <c r="E1201" s="4"/>
    </row>
    <row r="1202" spans="1:6" x14ac:dyDescent="0.25">
      <c r="A1202" s="139" t="s">
        <v>53</v>
      </c>
      <c r="B1202" s="4"/>
      <c r="C1202" s="4"/>
      <c r="D1202" s="130">
        <v>0.21960600352590071</v>
      </c>
      <c r="E1202" s="4"/>
    </row>
    <row r="1203" spans="1:6" x14ac:dyDescent="0.25">
      <c r="A1203" s="139" t="s">
        <v>67</v>
      </c>
      <c r="B1203" s="4"/>
      <c r="C1203" s="4"/>
      <c r="D1203" s="130">
        <v>0.46323874338893634</v>
      </c>
      <c r="E1203" s="4"/>
    </row>
    <row r="1204" spans="1:6" x14ac:dyDescent="0.25">
      <c r="A1204" s="139" t="s">
        <v>304</v>
      </c>
      <c r="B1204" s="4"/>
      <c r="C1204" s="4"/>
      <c r="D1204" s="130">
        <v>0.21912523545565951</v>
      </c>
      <c r="E1204" s="4"/>
    </row>
    <row r="1205" spans="1:6" x14ac:dyDescent="0.25">
      <c r="A1205" s="28" t="s">
        <v>159</v>
      </c>
      <c r="B1205" s="5"/>
      <c r="C1205" s="5"/>
      <c r="D1205" s="134">
        <v>1</v>
      </c>
      <c r="E1205" s="5"/>
    </row>
    <row r="1206" spans="1:6" s="14" customFormat="1" x14ac:dyDescent="0.25">
      <c r="A1206" s="140" t="s">
        <v>160</v>
      </c>
      <c r="B1206" s="13"/>
      <c r="C1206" s="13"/>
      <c r="D1206" s="135">
        <v>292.42423529411758</v>
      </c>
      <c r="E1206" s="13"/>
      <c r="F1206"/>
    </row>
    <row r="1207" spans="1:6" s="14" customFormat="1" x14ac:dyDescent="0.25">
      <c r="A1207" s="141" t="s">
        <v>161</v>
      </c>
      <c r="B1207" s="15"/>
      <c r="C1207" s="15"/>
      <c r="D1207" s="136">
        <v>246</v>
      </c>
      <c r="E1207" s="15"/>
      <c r="F1207"/>
    </row>
    <row r="1208" spans="1:6" x14ac:dyDescent="0.25">
      <c r="A1208"/>
    </row>
    <row r="1209" spans="1:6" x14ac:dyDescent="0.25">
      <c r="A1209" s="31" t="s">
        <v>254</v>
      </c>
      <c r="B1209" s="32"/>
      <c r="C1209" s="32"/>
      <c r="D1209" s="32">
        <f>D1200+D1201</f>
        <v>9.8030017629503627E-2</v>
      </c>
      <c r="E1209" s="32"/>
      <c r="F1209" s="14"/>
    </row>
    <row r="1210" spans="1:6" x14ac:dyDescent="0.25">
      <c r="A1210" s="33" t="s">
        <v>255</v>
      </c>
      <c r="B1210" s="32"/>
      <c r="C1210" s="32"/>
      <c r="D1210" s="32">
        <f>D1202</f>
        <v>0.21960600352590071</v>
      </c>
      <c r="E1210" s="32"/>
      <c r="F1210" s="14"/>
    </row>
    <row r="1211" spans="1:6" x14ac:dyDescent="0.25">
      <c r="A1211" s="34" t="s">
        <v>256</v>
      </c>
      <c r="B1211" s="32"/>
      <c r="C1211" s="32"/>
      <c r="D1211" s="32">
        <f>D1203+D1204</f>
        <v>0.68236397884459588</v>
      </c>
      <c r="E1211" s="32"/>
    </row>
    <row r="1212" spans="1:6" x14ac:dyDescent="0.25">
      <c r="A1212"/>
    </row>
    <row r="1213" spans="1:6" x14ac:dyDescent="0.25">
      <c r="A1213" s="29" t="s">
        <v>252</v>
      </c>
      <c r="B1213" s="30"/>
      <c r="C1213" s="30"/>
      <c r="D1213" s="30">
        <v>3.7794324603336156</v>
      </c>
      <c r="E1213" s="30"/>
    </row>
    <row r="1214" spans="1:6" x14ac:dyDescent="0.25">
      <c r="A1214"/>
    </row>
    <row r="1215" spans="1:6" x14ac:dyDescent="0.25">
      <c r="A1215" s="39" t="s">
        <v>274</v>
      </c>
      <c r="B1215" s="39" t="s">
        <v>608</v>
      </c>
    </row>
    <row r="1216" spans="1:6" x14ac:dyDescent="0.25">
      <c r="A1216" s="39" t="s">
        <v>275</v>
      </c>
      <c r="B1216" s="39" t="s">
        <v>322</v>
      </c>
    </row>
    <row r="1217" spans="1:6" x14ac:dyDescent="0.25">
      <c r="A1217" s="137"/>
    </row>
    <row r="1218" spans="1:6" x14ac:dyDescent="0.25">
      <c r="A1218" s="137" t="s">
        <v>535</v>
      </c>
      <c r="B1218" s="132"/>
      <c r="C1218" s="132"/>
      <c r="D1218" s="132"/>
      <c r="E1218" s="132"/>
    </row>
    <row r="1219" spans="1:6" x14ac:dyDescent="0.25">
      <c r="A1219" s="137"/>
    </row>
    <row r="1220" spans="1:6" x14ac:dyDescent="0.25">
      <c r="A1220" s="137"/>
      <c r="B1220" s="133" t="s">
        <v>312</v>
      </c>
      <c r="C1220" s="133" t="s">
        <v>311</v>
      </c>
      <c r="D1220" s="133" t="s">
        <v>313</v>
      </c>
      <c r="E1220" s="133" t="s">
        <v>310</v>
      </c>
    </row>
    <row r="1221" spans="1:6" x14ac:dyDescent="0.25">
      <c r="A1221" s="138" t="s">
        <v>49</v>
      </c>
      <c r="B1221" s="3"/>
      <c r="C1221" s="3"/>
      <c r="D1221" s="129">
        <v>0.55736072499591183</v>
      </c>
      <c r="E1221" s="3"/>
    </row>
    <row r="1222" spans="1:6" x14ac:dyDescent="0.25">
      <c r="A1222" s="139" t="s">
        <v>50</v>
      </c>
      <c r="B1222" s="4"/>
      <c r="C1222" s="4"/>
      <c r="D1222" s="130">
        <v>0.44263927500408817</v>
      </c>
      <c r="E1222" s="4"/>
    </row>
    <row r="1223" spans="1:6" x14ac:dyDescent="0.25">
      <c r="A1223" s="28" t="s">
        <v>159</v>
      </c>
      <c r="B1223" s="5"/>
      <c r="C1223" s="5"/>
      <c r="D1223" s="134">
        <v>1</v>
      </c>
      <c r="E1223" s="5"/>
    </row>
    <row r="1224" spans="1:6" s="14" customFormat="1" x14ac:dyDescent="0.25">
      <c r="A1224" s="140" t="s">
        <v>160</v>
      </c>
      <c r="B1224" s="13"/>
      <c r="C1224" s="13"/>
      <c r="D1224" s="135">
        <v>499.99470588235323</v>
      </c>
      <c r="E1224" s="13"/>
      <c r="F1224"/>
    </row>
    <row r="1225" spans="1:6" s="14" customFormat="1" x14ac:dyDescent="0.25">
      <c r="A1225" s="141" t="s">
        <v>161</v>
      </c>
      <c r="B1225" s="15"/>
      <c r="C1225" s="15"/>
      <c r="D1225" s="136">
        <v>425</v>
      </c>
      <c r="E1225" s="15"/>
      <c r="F1225"/>
    </row>
    <row r="1226" spans="1:6" x14ac:dyDescent="0.25">
      <c r="A1226"/>
    </row>
    <row r="1227" spans="1:6" x14ac:dyDescent="0.25">
      <c r="A1227" s="39" t="s">
        <v>274</v>
      </c>
      <c r="B1227" s="39" t="s">
        <v>321</v>
      </c>
      <c r="F1227" s="14"/>
    </row>
    <row r="1228" spans="1:6" x14ac:dyDescent="0.25">
      <c r="A1228" s="39" t="s">
        <v>275</v>
      </c>
      <c r="B1228" s="39" t="s">
        <v>322</v>
      </c>
      <c r="F1228" s="14"/>
    </row>
    <row r="1229" spans="1:6" x14ac:dyDescent="0.25">
      <c r="A1229" s="137"/>
    </row>
    <row r="1230" spans="1:6" x14ac:dyDescent="0.25">
      <c r="A1230" s="137" t="s">
        <v>536</v>
      </c>
      <c r="B1230" s="132"/>
      <c r="C1230" s="132"/>
      <c r="D1230" s="132"/>
      <c r="E1230" s="132"/>
    </row>
    <row r="1231" spans="1:6" x14ac:dyDescent="0.25">
      <c r="A1231" s="137"/>
    </row>
    <row r="1232" spans="1:6" x14ac:dyDescent="0.25">
      <c r="A1232" s="137"/>
      <c r="B1232" s="133" t="s">
        <v>312</v>
      </c>
      <c r="C1232" s="133" t="s">
        <v>311</v>
      </c>
      <c r="D1232" s="133" t="s">
        <v>313</v>
      </c>
      <c r="E1232" s="133" t="s">
        <v>310</v>
      </c>
    </row>
    <row r="1233" spans="1:6" x14ac:dyDescent="0.25">
      <c r="A1233" s="138" t="s">
        <v>65</v>
      </c>
      <c r="B1233" s="3"/>
      <c r="C1233" s="3"/>
      <c r="D1233" s="129">
        <v>7.8994983869183771E-3</v>
      </c>
      <c r="E1233" s="3"/>
    </row>
    <row r="1234" spans="1:6" x14ac:dyDescent="0.25">
      <c r="A1234" s="139" t="s">
        <v>66</v>
      </c>
      <c r="B1234" s="4"/>
      <c r="C1234" s="4"/>
      <c r="D1234" s="130">
        <v>3.4120412469319357E-2</v>
      </c>
      <c r="E1234" s="4"/>
    </row>
    <row r="1235" spans="1:6" x14ac:dyDescent="0.25">
      <c r="A1235" s="139" t="s">
        <v>53</v>
      </c>
      <c r="B1235" s="4"/>
      <c r="C1235" s="4"/>
      <c r="D1235" s="130">
        <v>0.19984987913497279</v>
      </c>
      <c r="E1235" s="4"/>
    </row>
    <row r="1236" spans="1:6" x14ac:dyDescent="0.25">
      <c r="A1236" s="139" t="s">
        <v>67</v>
      </c>
      <c r="B1236" s="4"/>
      <c r="C1236" s="4"/>
      <c r="D1236" s="130">
        <v>0.56971121575103933</v>
      </c>
      <c r="E1236" s="4"/>
    </row>
    <row r="1237" spans="1:6" x14ac:dyDescent="0.25">
      <c r="A1237" s="139" t="s">
        <v>304</v>
      </c>
      <c r="B1237" s="4"/>
      <c r="C1237" s="4"/>
      <c r="D1237" s="130">
        <v>0.18841899425775019</v>
      </c>
      <c r="E1237" s="4"/>
    </row>
    <row r="1238" spans="1:6" x14ac:dyDescent="0.25">
      <c r="A1238" s="28" t="s">
        <v>159</v>
      </c>
      <c r="B1238" s="5"/>
      <c r="C1238" s="5"/>
      <c r="D1238" s="134">
        <v>1</v>
      </c>
      <c r="E1238" s="5"/>
    </row>
    <row r="1239" spans="1:6" s="14" customFormat="1" x14ac:dyDescent="0.25">
      <c r="A1239" s="140" t="s">
        <v>160</v>
      </c>
      <c r="B1239" s="13"/>
      <c r="C1239" s="13"/>
      <c r="D1239" s="135">
        <v>278.67741176470588</v>
      </c>
      <c r="E1239" s="13"/>
      <c r="F1239"/>
    </row>
    <row r="1240" spans="1:6" s="14" customFormat="1" x14ac:dyDescent="0.25">
      <c r="A1240" s="141" t="s">
        <v>161</v>
      </c>
      <c r="B1240" s="15"/>
      <c r="C1240" s="15"/>
      <c r="D1240" s="136">
        <v>233</v>
      </c>
      <c r="E1240" s="15"/>
      <c r="F1240"/>
    </row>
    <row r="1241" spans="1:6" x14ac:dyDescent="0.25">
      <c r="A1241"/>
    </row>
    <row r="1242" spans="1:6" x14ac:dyDescent="0.25">
      <c r="A1242" s="31" t="s">
        <v>254</v>
      </c>
      <c r="B1242" s="32"/>
      <c r="C1242" s="32"/>
      <c r="D1242" s="32">
        <f>D1233+D1234</f>
        <v>4.2019910856237734E-2</v>
      </c>
      <c r="E1242" s="32"/>
      <c r="F1242" s="14"/>
    </row>
    <row r="1243" spans="1:6" x14ac:dyDescent="0.25">
      <c r="A1243" s="33" t="s">
        <v>255</v>
      </c>
      <c r="B1243" s="32"/>
      <c r="C1243" s="32"/>
      <c r="D1243" s="32">
        <f>D1235</f>
        <v>0.19984987913497279</v>
      </c>
      <c r="E1243" s="32"/>
      <c r="F1243" s="14"/>
    </row>
    <row r="1244" spans="1:6" x14ac:dyDescent="0.25">
      <c r="A1244" s="34" t="s">
        <v>256</v>
      </c>
      <c r="B1244" s="32"/>
      <c r="C1244" s="32"/>
      <c r="D1244" s="32">
        <f>D1236+D1237</f>
        <v>0.75813021000878955</v>
      </c>
      <c r="E1244" s="32"/>
    </row>
    <row r="1245" spans="1:6" x14ac:dyDescent="0.25">
      <c r="A1245"/>
    </row>
    <row r="1246" spans="1:6" x14ac:dyDescent="0.25">
      <c r="A1246" s="29" t="s">
        <v>252</v>
      </c>
      <c r="B1246" s="30"/>
      <c r="C1246" s="30"/>
      <c r="D1246" s="30">
        <v>3.896629795023383</v>
      </c>
      <c r="E1246" s="30"/>
    </row>
    <row r="1247" spans="1:6" x14ac:dyDescent="0.25">
      <c r="A1247"/>
    </row>
    <row r="1248" spans="1:6" x14ac:dyDescent="0.25">
      <c r="A1248" s="39" t="s">
        <v>274</v>
      </c>
      <c r="B1248" s="39" t="s">
        <v>609</v>
      </c>
    </row>
    <row r="1249" spans="1:6" x14ac:dyDescent="0.25">
      <c r="A1249" s="39" t="s">
        <v>275</v>
      </c>
      <c r="B1249" s="39" t="s">
        <v>322</v>
      </c>
    </row>
    <row r="1250" spans="1:6" x14ac:dyDescent="0.25">
      <c r="A1250" s="137"/>
    </row>
    <row r="1251" spans="1:6" x14ac:dyDescent="0.25">
      <c r="A1251" s="137" t="s">
        <v>537</v>
      </c>
      <c r="B1251" s="132"/>
      <c r="C1251" s="132"/>
      <c r="D1251" s="132"/>
      <c r="E1251" s="132"/>
    </row>
    <row r="1252" spans="1:6" x14ac:dyDescent="0.25">
      <c r="A1252" s="137"/>
    </row>
    <row r="1253" spans="1:6" x14ac:dyDescent="0.25">
      <c r="A1253" s="137"/>
      <c r="B1253" s="133" t="s">
        <v>312</v>
      </c>
      <c r="C1253" s="133" t="s">
        <v>311</v>
      </c>
      <c r="D1253" s="133" t="s">
        <v>313</v>
      </c>
      <c r="E1253" s="133" t="s">
        <v>310</v>
      </c>
    </row>
    <row r="1254" spans="1:6" x14ac:dyDescent="0.25">
      <c r="A1254" s="138" t="s">
        <v>49</v>
      </c>
      <c r="B1254" s="84"/>
      <c r="C1254" s="84"/>
      <c r="D1254" s="84">
        <v>0.65431986926920416</v>
      </c>
      <c r="E1254" s="84"/>
    </row>
    <row r="1255" spans="1:6" x14ac:dyDescent="0.25">
      <c r="A1255" s="139" t="s">
        <v>50</v>
      </c>
      <c r="B1255" s="84"/>
      <c r="C1255" s="84"/>
      <c r="D1255" s="84">
        <v>0.34568013073079584</v>
      </c>
      <c r="E1255" s="84"/>
    </row>
    <row r="1256" spans="1:6" x14ac:dyDescent="0.25">
      <c r="A1256" s="28" t="s">
        <v>159</v>
      </c>
      <c r="B1256" s="5"/>
      <c r="C1256" s="5"/>
      <c r="D1256" s="134">
        <v>1</v>
      </c>
      <c r="E1256" s="5"/>
    </row>
    <row r="1257" spans="1:6" s="14" customFormat="1" x14ac:dyDescent="0.25">
      <c r="A1257" s="140" t="s">
        <v>160</v>
      </c>
      <c r="B1257" s="45"/>
      <c r="C1257" s="45"/>
      <c r="D1257" s="135">
        <v>499.99470588235323</v>
      </c>
      <c r="E1257" s="45"/>
      <c r="F1257"/>
    </row>
    <row r="1258" spans="1:6" s="14" customFormat="1" x14ac:dyDescent="0.25">
      <c r="A1258" s="141" t="s">
        <v>161</v>
      </c>
      <c r="B1258" s="46"/>
      <c r="C1258" s="46"/>
      <c r="D1258" s="136">
        <v>425</v>
      </c>
      <c r="E1258" s="46"/>
      <c r="F1258"/>
    </row>
    <row r="1259" spans="1:6" x14ac:dyDescent="0.25">
      <c r="A1259"/>
    </row>
    <row r="1260" spans="1:6" x14ac:dyDescent="0.25">
      <c r="A1260" s="39" t="s">
        <v>274</v>
      </c>
      <c r="B1260" s="39" t="s">
        <v>321</v>
      </c>
      <c r="F1260" s="14"/>
    </row>
    <row r="1261" spans="1:6" x14ac:dyDescent="0.25">
      <c r="A1261" s="39" t="s">
        <v>275</v>
      </c>
      <c r="B1261" s="39" t="s">
        <v>322</v>
      </c>
      <c r="F1261" s="14"/>
    </row>
    <row r="1262" spans="1:6" x14ac:dyDescent="0.25">
      <c r="A1262" s="137"/>
    </row>
    <row r="1263" spans="1:6" x14ac:dyDescent="0.25">
      <c r="A1263" s="137" t="s">
        <v>538</v>
      </c>
      <c r="B1263" s="132"/>
      <c r="C1263" s="132"/>
      <c r="D1263" s="132"/>
      <c r="E1263" s="132"/>
    </row>
    <row r="1264" spans="1:6" x14ac:dyDescent="0.25">
      <c r="A1264" s="137"/>
    </row>
    <row r="1265" spans="1:6" x14ac:dyDescent="0.25">
      <c r="A1265" s="137"/>
      <c r="B1265" s="133" t="s">
        <v>312</v>
      </c>
      <c r="C1265" s="133" t="s">
        <v>311</v>
      </c>
      <c r="D1265" s="133" t="s">
        <v>313</v>
      </c>
      <c r="E1265" s="133" t="s">
        <v>310</v>
      </c>
    </row>
    <row r="1266" spans="1:6" x14ac:dyDescent="0.25">
      <c r="A1266" s="138" t="s">
        <v>65</v>
      </c>
      <c r="B1266" s="44"/>
      <c r="C1266" s="44"/>
      <c r="D1266" s="129">
        <v>7.5883818859836779E-3</v>
      </c>
      <c r="E1266" s="44"/>
    </row>
    <row r="1267" spans="1:6" x14ac:dyDescent="0.25">
      <c r="A1267" s="139" t="s">
        <v>66</v>
      </c>
      <c r="B1267" s="44"/>
      <c r="C1267" s="44"/>
      <c r="D1267" s="130">
        <v>1.7681771269728818E-2</v>
      </c>
      <c r="E1267" s="44"/>
    </row>
    <row r="1268" spans="1:6" x14ac:dyDescent="0.25">
      <c r="A1268" s="139" t="s">
        <v>53</v>
      </c>
      <c r="B1268" s="44"/>
      <c r="C1268" s="44"/>
      <c r="D1268" s="130">
        <v>0.13859279423769152</v>
      </c>
      <c r="E1268" s="44"/>
    </row>
    <row r="1269" spans="1:6" x14ac:dyDescent="0.25">
      <c r="A1269" s="139" t="s">
        <v>67</v>
      </c>
      <c r="B1269" s="44"/>
      <c r="C1269" s="44"/>
      <c r="D1269" s="130">
        <v>0.55558700100329761</v>
      </c>
      <c r="E1269" s="44"/>
    </row>
    <row r="1270" spans="1:6" x14ac:dyDescent="0.25">
      <c r="A1270" s="139" t="s">
        <v>304</v>
      </c>
      <c r="B1270" s="44"/>
      <c r="C1270" s="44"/>
      <c r="D1270" s="130">
        <v>0.2805500516032981</v>
      </c>
      <c r="E1270" s="44"/>
    </row>
    <row r="1271" spans="1:6" x14ac:dyDescent="0.25">
      <c r="A1271" s="28" t="s">
        <v>159</v>
      </c>
      <c r="B1271" s="45"/>
      <c r="C1271" s="45"/>
      <c r="D1271" s="134">
        <v>1</v>
      </c>
      <c r="E1271" s="45"/>
    </row>
    <row r="1272" spans="1:6" s="14" customFormat="1" x14ac:dyDescent="0.25">
      <c r="A1272" s="140" t="s">
        <v>160</v>
      </c>
      <c r="B1272" s="46"/>
      <c r="C1272" s="46"/>
      <c r="D1272" s="135">
        <v>327.15647058823538</v>
      </c>
      <c r="E1272" s="46"/>
      <c r="F1272"/>
    </row>
    <row r="1273" spans="1:6" s="14" customFormat="1" x14ac:dyDescent="0.25">
      <c r="A1273" s="141" t="s">
        <v>161</v>
      </c>
      <c r="B1273" s="47"/>
      <c r="C1273" s="47"/>
      <c r="D1273" s="136">
        <v>275</v>
      </c>
      <c r="E1273" s="47"/>
      <c r="F1273"/>
    </row>
    <row r="1274" spans="1:6" x14ac:dyDescent="0.25">
      <c r="A1274"/>
    </row>
    <row r="1275" spans="1:6" x14ac:dyDescent="0.25">
      <c r="A1275" s="31" t="s">
        <v>254</v>
      </c>
      <c r="B1275" s="84"/>
      <c r="C1275" s="84"/>
      <c r="D1275" s="84">
        <f>D1266+D1267</f>
        <v>2.5270153155712495E-2</v>
      </c>
      <c r="E1275" s="84"/>
      <c r="F1275" s="14"/>
    </row>
    <row r="1276" spans="1:6" x14ac:dyDescent="0.25">
      <c r="A1276" s="33" t="s">
        <v>255</v>
      </c>
      <c r="B1276" s="84"/>
      <c r="C1276" s="84"/>
      <c r="D1276" s="84">
        <f>D1268</f>
        <v>0.13859279423769152</v>
      </c>
      <c r="E1276" s="84"/>
      <c r="F1276" s="14"/>
    </row>
    <row r="1277" spans="1:6" x14ac:dyDescent="0.25">
      <c r="A1277" s="34" t="s">
        <v>256</v>
      </c>
      <c r="B1277" s="84"/>
      <c r="C1277" s="84"/>
      <c r="D1277" s="84">
        <f>D1269+D1270</f>
        <v>0.83613705260659565</v>
      </c>
      <c r="E1277" s="84"/>
    </row>
    <row r="1278" spans="1:6" x14ac:dyDescent="0.25">
      <c r="A1278"/>
    </row>
    <row r="1279" spans="1:6" x14ac:dyDescent="0.25">
      <c r="A1279" s="29" t="s">
        <v>252</v>
      </c>
      <c r="B1279" s="30"/>
      <c r="C1279" s="30"/>
      <c r="D1279" s="30">
        <v>4.0838285691681966</v>
      </c>
      <c r="E1279" s="30"/>
    </row>
    <row r="1280" spans="1:6" x14ac:dyDescent="0.25">
      <c r="A1280"/>
    </row>
    <row r="1281" spans="1:6" x14ac:dyDescent="0.25">
      <c r="A1281" s="39" t="s">
        <v>274</v>
      </c>
      <c r="B1281" s="39" t="s">
        <v>610</v>
      </c>
    </row>
    <row r="1282" spans="1:6" x14ac:dyDescent="0.25">
      <c r="A1282" s="39" t="s">
        <v>275</v>
      </c>
      <c r="B1282" s="39" t="s">
        <v>322</v>
      </c>
    </row>
    <row r="1283" spans="1:6" x14ac:dyDescent="0.25">
      <c r="A1283"/>
    </row>
    <row r="1284" spans="1:6" x14ac:dyDescent="0.25">
      <c r="A1284" s="40" t="s">
        <v>355</v>
      </c>
      <c r="C1284" s="49"/>
    </row>
    <row r="1285" spans="1:6" x14ac:dyDescent="0.25">
      <c r="A1285"/>
    </row>
    <row r="1286" spans="1:6" x14ac:dyDescent="0.25">
      <c r="A1286"/>
      <c r="B1286" s="133" t="s">
        <v>312</v>
      </c>
      <c r="C1286" s="133" t="s">
        <v>311</v>
      </c>
      <c r="D1286" s="133" t="s">
        <v>313</v>
      </c>
      <c r="E1286" s="133" t="s">
        <v>310</v>
      </c>
    </row>
    <row r="1287" spans="1:6" x14ac:dyDescent="0.25">
      <c r="A1287" s="51" t="s">
        <v>356</v>
      </c>
      <c r="B1287" s="43"/>
      <c r="C1287" s="43">
        <v>0.21451852024535506</v>
      </c>
      <c r="D1287" s="43"/>
      <c r="E1287" s="43"/>
    </row>
    <row r="1288" spans="1:6" x14ac:dyDescent="0.25">
      <c r="A1288" s="34" t="s">
        <v>357</v>
      </c>
      <c r="B1288" s="44"/>
      <c r="C1288" s="44">
        <v>0.39670313933603302</v>
      </c>
      <c r="D1288" s="44"/>
      <c r="E1288" s="44"/>
    </row>
    <row r="1289" spans="1:6" x14ac:dyDescent="0.25">
      <c r="A1289" s="34" t="s">
        <v>358</v>
      </c>
      <c r="B1289" s="44"/>
      <c r="C1289" s="44">
        <v>0.38877834041861192</v>
      </c>
      <c r="D1289" s="44"/>
      <c r="E1289" s="44"/>
    </row>
    <row r="1290" spans="1:6" x14ac:dyDescent="0.25">
      <c r="A1290" s="53" t="s">
        <v>159</v>
      </c>
      <c r="B1290" s="45"/>
      <c r="C1290" s="45">
        <v>1</v>
      </c>
      <c r="D1290" s="45"/>
      <c r="E1290" s="45"/>
    </row>
    <row r="1291" spans="1:6" s="14" customFormat="1" x14ac:dyDescent="0.25">
      <c r="A1291" s="35" t="s">
        <v>160</v>
      </c>
      <c r="B1291" s="46"/>
      <c r="C1291" s="46">
        <v>499.98788159112326</v>
      </c>
      <c r="D1291" s="46"/>
      <c r="E1291" s="46"/>
      <c r="F1291"/>
    </row>
    <row r="1292" spans="1:6" x14ac:dyDescent="0.25">
      <c r="A1292" s="56" t="s">
        <v>161</v>
      </c>
      <c r="B1292" s="47"/>
      <c r="C1292" s="47">
        <v>1081</v>
      </c>
      <c r="D1292" s="47"/>
      <c r="E1292" s="47"/>
    </row>
    <row r="1293" spans="1:6" x14ac:dyDescent="0.25">
      <c r="A1293"/>
    </row>
    <row r="1294" spans="1:6" x14ac:dyDescent="0.25">
      <c r="A1294" s="39" t="s">
        <v>274</v>
      </c>
      <c r="B1294" s="39" t="s">
        <v>321</v>
      </c>
      <c r="F1294" s="14"/>
    </row>
    <row r="1295" spans="1:6" x14ac:dyDescent="0.25">
      <c r="A1295" s="39" t="s">
        <v>275</v>
      </c>
      <c r="B1295" s="39" t="s">
        <v>322</v>
      </c>
    </row>
    <row r="1296" spans="1:6" x14ac:dyDescent="0.25">
      <c r="A1296"/>
    </row>
    <row r="1297" spans="1:6" x14ac:dyDescent="0.25">
      <c r="A1297" s="40" t="s">
        <v>359</v>
      </c>
      <c r="B1297" s="49"/>
      <c r="C1297" s="49"/>
      <c r="D1297" s="49"/>
      <c r="E1297" s="49"/>
    </row>
    <row r="1298" spans="1:6" x14ac:dyDescent="0.25">
      <c r="A1298"/>
    </row>
    <row r="1299" spans="1:6" x14ac:dyDescent="0.25">
      <c r="A1299"/>
      <c r="B1299" s="133" t="s">
        <v>312</v>
      </c>
      <c r="C1299" s="133" t="s">
        <v>311</v>
      </c>
      <c r="D1299" s="133" t="s">
        <v>313</v>
      </c>
      <c r="E1299" s="133" t="s">
        <v>310</v>
      </c>
    </row>
    <row r="1300" spans="1:6" x14ac:dyDescent="0.25">
      <c r="A1300" s="51" t="s">
        <v>360</v>
      </c>
      <c r="B1300" s="43"/>
      <c r="C1300" s="43">
        <v>1.8073330438842055E-2</v>
      </c>
      <c r="D1300" s="43"/>
      <c r="E1300" s="43"/>
    </row>
    <row r="1301" spans="1:6" x14ac:dyDescent="0.25">
      <c r="A1301" s="34" t="s">
        <v>361</v>
      </c>
      <c r="B1301" s="44"/>
      <c r="C1301" s="44">
        <v>5.1821374502254075E-2</v>
      </c>
      <c r="D1301" s="44"/>
      <c r="E1301" s="44"/>
    </row>
    <row r="1302" spans="1:6" x14ac:dyDescent="0.25">
      <c r="A1302" s="34" t="s">
        <v>53</v>
      </c>
      <c r="B1302" s="44"/>
      <c r="C1302" s="44">
        <v>0.27623654435853173</v>
      </c>
      <c r="D1302" s="44"/>
      <c r="E1302" s="44"/>
    </row>
    <row r="1303" spans="1:6" x14ac:dyDescent="0.25">
      <c r="A1303" s="34" t="s">
        <v>362</v>
      </c>
      <c r="B1303" s="44"/>
      <c r="C1303" s="44">
        <v>0.46555169774615424</v>
      </c>
      <c r="D1303" s="44"/>
      <c r="E1303" s="44"/>
    </row>
    <row r="1304" spans="1:6" x14ac:dyDescent="0.25">
      <c r="A1304" s="34" t="s">
        <v>363</v>
      </c>
      <c r="B1304" s="44"/>
      <c r="C1304" s="44">
        <v>0.18831705295421813</v>
      </c>
      <c r="D1304" s="44"/>
      <c r="E1304" s="44"/>
    </row>
    <row r="1305" spans="1:6" x14ac:dyDescent="0.25">
      <c r="A1305" s="53" t="s">
        <v>159</v>
      </c>
      <c r="B1305" s="45"/>
      <c r="C1305" s="45">
        <v>1</v>
      </c>
      <c r="D1305" s="45"/>
      <c r="E1305" s="45"/>
    </row>
    <row r="1306" spans="1:6" s="14" customFormat="1" x14ac:dyDescent="0.25">
      <c r="A1306" s="35" t="s">
        <v>160</v>
      </c>
      <c r="B1306" s="46"/>
      <c r="C1306" s="46">
        <v>305.85388529139721</v>
      </c>
      <c r="D1306" s="46"/>
      <c r="E1306" s="46"/>
      <c r="F1306"/>
    </row>
    <row r="1307" spans="1:6" x14ac:dyDescent="0.25">
      <c r="A1307" s="56" t="s">
        <v>161</v>
      </c>
      <c r="B1307" s="47"/>
      <c r="C1307" s="47">
        <v>661</v>
      </c>
      <c r="D1307" s="47"/>
      <c r="E1307" s="47"/>
    </row>
    <row r="1308" spans="1:6" x14ac:dyDescent="0.25">
      <c r="A1308"/>
    </row>
    <row r="1309" spans="1:6" x14ac:dyDescent="0.25">
      <c r="A1309" s="31" t="s">
        <v>254</v>
      </c>
      <c r="B1309" s="84"/>
      <c r="C1309" s="84">
        <f t="shared" ref="C1309" si="102">C1300+C1301</f>
        <v>6.9894704941096134E-2</v>
      </c>
      <c r="D1309" s="84"/>
      <c r="E1309" s="84"/>
      <c r="F1309" s="14"/>
    </row>
    <row r="1310" spans="1:6" x14ac:dyDescent="0.25">
      <c r="A1310" s="33" t="s">
        <v>255</v>
      </c>
      <c r="B1310" s="84"/>
      <c r="C1310" s="84">
        <f t="shared" ref="C1310" si="103">C1302</f>
        <v>0.27623654435853173</v>
      </c>
      <c r="D1310" s="84"/>
      <c r="E1310" s="84"/>
    </row>
    <row r="1311" spans="1:6" x14ac:dyDescent="0.25">
      <c r="A1311" s="34" t="s">
        <v>256</v>
      </c>
      <c r="B1311" s="84"/>
      <c r="C1311" s="84">
        <f t="shared" ref="C1311" si="104">C1303+C1304</f>
        <v>0.65386875070037243</v>
      </c>
      <c r="D1311" s="84"/>
      <c r="E1311" s="84"/>
    </row>
    <row r="1312" spans="1:6" x14ac:dyDescent="0.25">
      <c r="A1312"/>
    </row>
    <row r="1313" spans="1:6" x14ac:dyDescent="0.25">
      <c r="A1313" s="29" t="s">
        <v>252</v>
      </c>
      <c r="B1313" s="60"/>
      <c r="C1313" s="60">
        <v>3.7542177682746534</v>
      </c>
      <c r="D1313" s="60"/>
      <c r="E1313" s="60"/>
    </row>
    <row r="1314" spans="1:6" x14ac:dyDescent="0.25">
      <c r="A1314"/>
    </row>
    <row r="1315" spans="1:6" x14ac:dyDescent="0.25">
      <c r="A1315" s="39" t="s">
        <v>274</v>
      </c>
      <c r="B1315" s="39" t="s">
        <v>595</v>
      </c>
    </row>
    <row r="1316" spans="1:6" x14ac:dyDescent="0.25">
      <c r="A1316" s="39" t="s">
        <v>275</v>
      </c>
      <c r="B1316" s="39" t="s">
        <v>322</v>
      </c>
    </row>
    <row r="1317" spans="1:6" x14ac:dyDescent="0.25">
      <c r="A1317"/>
    </row>
    <row r="1318" spans="1:6" x14ac:dyDescent="0.25">
      <c r="A1318" s="40" t="s">
        <v>364</v>
      </c>
    </row>
    <row r="1319" spans="1:6" x14ac:dyDescent="0.25">
      <c r="A1319"/>
    </row>
    <row r="1320" spans="1:6" x14ac:dyDescent="0.25">
      <c r="A1320"/>
      <c r="B1320" s="133" t="s">
        <v>312</v>
      </c>
      <c r="C1320" s="133" t="s">
        <v>311</v>
      </c>
      <c r="D1320" s="133" t="s">
        <v>313</v>
      </c>
      <c r="E1320" s="133" t="s">
        <v>310</v>
      </c>
    </row>
    <row r="1321" spans="1:6" x14ac:dyDescent="0.25">
      <c r="A1321" s="51" t="s">
        <v>51</v>
      </c>
      <c r="B1321" s="43"/>
      <c r="C1321" s="43">
        <v>1.6568394164594914E-4</v>
      </c>
      <c r="D1321" s="43"/>
      <c r="E1321" s="43"/>
    </row>
    <row r="1322" spans="1:6" x14ac:dyDescent="0.25">
      <c r="A1322" s="34" t="s">
        <v>52</v>
      </c>
      <c r="B1322" s="44"/>
      <c r="C1322" s="44">
        <v>9.0596090303021164E-3</v>
      </c>
      <c r="D1322" s="44"/>
      <c r="E1322" s="44"/>
    </row>
    <row r="1323" spans="1:6" x14ac:dyDescent="0.25">
      <c r="A1323" s="34" t="s">
        <v>53</v>
      </c>
      <c r="B1323" s="44"/>
      <c r="C1323" s="44">
        <v>0.13968016616128884</v>
      </c>
      <c r="D1323" s="44"/>
      <c r="E1323" s="44"/>
    </row>
    <row r="1324" spans="1:6" x14ac:dyDescent="0.25">
      <c r="A1324" s="34" t="s">
        <v>54</v>
      </c>
      <c r="B1324" s="44"/>
      <c r="C1324" s="44">
        <v>0.56541712666856414</v>
      </c>
      <c r="D1324" s="44"/>
      <c r="E1324" s="44"/>
    </row>
    <row r="1325" spans="1:6" x14ac:dyDescent="0.25">
      <c r="A1325" s="34" t="s">
        <v>55</v>
      </c>
      <c r="B1325" s="44"/>
      <c r="C1325" s="44">
        <v>0.28567741419819909</v>
      </c>
      <c r="D1325" s="44"/>
      <c r="E1325" s="44"/>
    </row>
    <row r="1326" spans="1:6" x14ac:dyDescent="0.25">
      <c r="A1326" s="53" t="s">
        <v>159</v>
      </c>
      <c r="B1326" s="45"/>
      <c r="C1326" s="45">
        <v>1</v>
      </c>
      <c r="D1326" s="45"/>
      <c r="E1326" s="45"/>
    </row>
    <row r="1327" spans="1:6" s="14" customFormat="1" x14ac:dyDescent="0.25">
      <c r="A1327" s="35" t="s">
        <v>160</v>
      </c>
      <c r="B1327" s="46"/>
      <c r="C1327" s="46">
        <v>499.98788159111967</v>
      </c>
      <c r="D1327" s="46"/>
      <c r="E1327" s="46"/>
      <c r="F1327"/>
    </row>
    <row r="1328" spans="1:6" x14ac:dyDescent="0.25">
      <c r="A1328" s="56" t="s">
        <v>161</v>
      </c>
      <c r="B1328" s="47"/>
      <c r="C1328" s="47">
        <v>1081</v>
      </c>
      <c r="D1328" s="47"/>
      <c r="E1328" s="47"/>
    </row>
    <row r="1329" spans="1:6" x14ac:dyDescent="0.25">
      <c r="A1329"/>
    </row>
    <row r="1330" spans="1:6" x14ac:dyDescent="0.25">
      <c r="A1330" s="31" t="s">
        <v>254</v>
      </c>
      <c r="B1330" s="84"/>
      <c r="C1330" s="84">
        <f t="shared" ref="C1330" si="105">C1321+C1322</f>
        <v>9.225292971948065E-3</v>
      </c>
      <c r="D1330" s="84"/>
      <c r="E1330" s="84"/>
      <c r="F1330" s="14"/>
    </row>
    <row r="1331" spans="1:6" x14ac:dyDescent="0.25">
      <c r="A1331" s="33" t="s">
        <v>255</v>
      </c>
      <c r="B1331" s="84"/>
      <c r="C1331" s="84">
        <f t="shared" ref="C1331" si="106">C1323</f>
        <v>0.13968016616128884</v>
      </c>
      <c r="D1331" s="84"/>
      <c r="E1331" s="84"/>
    </row>
    <row r="1332" spans="1:6" x14ac:dyDescent="0.25">
      <c r="A1332" s="34" t="s">
        <v>256</v>
      </c>
      <c r="B1332" s="84"/>
      <c r="C1332" s="84">
        <f t="shared" ref="C1332" si="107">C1324+C1325</f>
        <v>0.85109454086676317</v>
      </c>
      <c r="D1332" s="84"/>
      <c r="E1332" s="84"/>
    </row>
    <row r="1333" spans="1:6" x14ac:dyDescent="0.25">
      <c r="A1333"/>
    </row>
    <row r="1334" spans="1:6" x14ac:dyDescent="0.25">
      <c r="A1334" s="29" t="s">
        <v>252</v>
      </c>
      <c r="B1334" s="60"/>
      <c r="C1334" s="60">
        <v>4.1273809781513702</v>
      </c>
      <c r="D1334" s="60"/>
      <c r="E1334" s="60"/>
    </row>
    <row r="1335" spans="1:6" x14ac:dyDescent="0.25">
      <c r="A1335"/>
    </row>
    <row r="1336" spans="1:6" x14ac:dyDescent="0.25">
      <c r="A1336" s="39" t="s">
        <v>274</v>
      </c>
      <c r="B1336" s="39" t="s">
        <v>321</v>
      </c>
    </row>
    <row r="1337" spans="1:6" x14ac:dyDescent="0.25">
      <c r="A1337" s="39" t="s">
        <v>275</v>
      </c>
      <c r="B1337" s="39" t="s">
        <v>681</v>
      </c>
    </row>
    <row r="1338" spans="1:6" x14ac:dyDescent="0.25">
      <c r="A1338"/>
    </row>
    <row r="1339" spans="1:6" x14ac:dyDescent="0.25">
      <c r="A1339" s="40" t="s">
        <v>365</v>
      </c>
    </row>
    <row r="1340" spans="1:6" x14ac:dyDescent="0.25">
      <c r="A1340"/>
    </row>
    <row r="1341" spans="1:6" x14ac:dyDescent="0.25">
      <c r="A1341"/>
      <c r="B1341" s="133" t="s">
        <v>312</v>
      </c>
      <c r="C1341" s="133" t="s">
        <v>311</v>
      </c>
      <c r="D1341" s="133" t="s">
        <v>313</v>
      </c>
      <c r="E1341" s="133" t="s">
        <v>310</v>
      </c>
    </row>
    <row r="1342" spans="1:6" x14ac:dyDescent="0.25">
      <c r="A1342" s="51" t="s">
        <v>96</v>
      </c>
      <c r="B1342" s="43"/>
      <c r="C1342" s="43">
        <v>3.4536359715656176E-2</v>
      </c>
      <c r="D1342" s="43"/>
      <c r="E1342" s="43"/>
    </row>
    <row r="1343" spans="1:6" x14ac:dyDescent="0.25">
      <c r="A1343" s="34" t="s">
        <v>97</v>
      </c>
      <c r="B1343" s="44"/>
      <c r="C1343" s="44">
        <v>0.17590056299236745</v>
      </c>
      <c r="D1343" s="44"/>
      <c r="E1343" s="44"/>
    </row>
    <row r="1344" spans="1:6" x14ac:dyDescent="0.25">
      <c r="A1344" s="34" t="s">
        <v>53</v>
      </c>
      <c r="B1344" s="44"/>
      <c r="C1344" s="44">
        <v>0.42357418838458527</v>
      </c>
      <c r="D1344" s="44"/>
      <c r="E1344" s="44"/>
    </row>
    <row r="1345" spans="1:6" x14ac:dyDescent="0.25">
      <c r="A1345" s="34" t="s">
        <v>98</v>
      </c>
      <c r="B1345" s="44"/>
      <c r="C1345" s="44">
        <v>0.31271164944053292</v>
      </c>
      <c r="D1345" s="44"/>
      <c r="E1345" s="44"/>
    </row>
    <row r="1346" spans="1:6" x14ac:dyDescent="0.25">
      <c r="A1346" s="34" t="s">
        <v>99</v>
      </c>
      <c r="B1346" s="44"/>
      <c r="C1346" s="44">
        <v>5.3277239466858167E-2</v>
      </c>
      <c r="D1346" s="44"/>
      <c r="E1346" s="44"/>
    </row>
    <row r="1347" spans="1:6" x14ac:dyDescent="0.25">
      <c r="A1347" s="53" t="s">
        <v>159</v>
      </c>
      <c r="B1347" s="45"/>
      <c r="C1347" s="45">
        <v>1</v>
      </c>
      <c r="D1347" s="45"/>
      <c r="E1347" s="45"/>
    </row>
    <row r="1348" spans="1:6" s="14" customFormat="1" x14ac:dyDescent="0.25">
      <c r="A1348" s="35" t="s">
        <v>160</v>
      </c>
      <c r="B1348" s="46"/>
      <c r="C1348" s="46">
        <v>499.98788159112229</v>
      </c>
      <c r="D1348" s="46"/>
      <c r="E1348" s="46"/>
      <c r="F1348"/>
    </row>
    <row r="1349" spans="1:6" x14ac:dyDescent="0.25">
      <c r="A1349" s="56" t="s">
        <v>161</v>
      </c>
      <c r="B1349" s="47"/>
      <c r="C1349" s="47">
        <v>1081</v>
      </c>
      <c r="D1349" s="47"/>
      <c r="E1349" s="47"/>
    </row>
    <row r="1350" spans="1:6" x14ac:dyDescent="0.25">
      <c r="A1350"/>
    </row>
    <row r="1351" spans="1:6" x14ac:dyDescent="0.25">
      <c r="A1351" s="31" t="s">
        <v>254</v>
      </c>
      <c r="B1351" s="84"/>
      <c r="C1351" s="84">
        <f t="shared" ref="C1351" si="108">C1342+C1343</f>
        <v>0.21043692270802361</v>
      </c>
      <c r="D1351" s="84"/>
      <c r="E1351" s="84"/>
      <c r="F1351" s="14"/>
    </row>
    <row r="1352" spans="1:6" x14ac:dyDescent="0.25">
      <c r="A1352" s="33" t="s">
        <v>255</v>
      </c>
      <c r="B1352" s="84"/>
      <c r="C1352" s="84">
        <f t="shared" ref="C1352" si="109">C1344</f>
        <v>0.42357418838458527</v>
      </c>
      <c r="D1352" s="84"/>
      <c r="E1352" s="84"/>
    </row>
    <row r="1353" spans="1:6" x14ac:dyDescent="0.25">
      <c r="A1353" s="34" t="s">
        <v>256</v>
      </c>
      <c r="B1353" s="84"/>
      <c r="C1353" s="84">
        <f t="shared" ref="C1353" si="110">C1345+C1346</f>
        <v>0.36598888890739112</v>
      </c>
      <c r="D1353" s="84"/>
      <c r="E1353" s="84"/>
    </row>
    <row r="1354" spans="1:6" x14ac:dyDescent="0.25">
      <c r="A1354"/>
      <c r="B1354" s="84"/>
      <c r="C1354" s="84"/>
      <c r="D1354" s="84"/>
      <c r="E1354" s="84"/>
    </row>
    <row r="1355" spans="1:6" x14ac:dyDescent="0.25">
      <c r="A1355" s="29" t="s">
        <v>252</v>
      </c>
      <c r="B1355" s="60"/>
      <c r="C1355" s="60">
        <v>3.1742928459505655</v>
      </c>
      <c r="D1355" s="60"/>
      <c r="E1355" s="60"/>
    </row>
    <row r="1356" spans="1:6" x14ac:dyDescent="0.25">
      <c r="A1356"/>
    </row>
    <row r="1357" spans="1:6" x14ac:dyDescent="0.25">
      <c r="A1357" s="39" t="s">
        <v>274</v>
      </c>
      <c r="B1357" s="39" t="s">
        <v>321</v>
      </c>
    </row>
    <row r="1358" spans="1:6" x14ac:dyDescent="0.25">
      <c r="A1358" s="39" t="s">
        <v>275</v>
      </c>
      <c r="B1358" s="39" t="s">
        <v>681</v>
      </c>
    </row>
    <row r="1359" spans="1:6" x14ac:dyDescent="0.25">
      <c r="A1359"/>
    </row>
    <row r="1360" spans="1:6" x14ac:dyDescent="0.25">
      <c r="A1360" s="40" t="s">
        <v>366</v>
      </c>
    </row>
    <row r="1361" spans="1:6" x14ac:dyDescent="0.25">
      <c r="A1361"/>
    </row>
    <row r="1362" spans="1:6" x14ac:dyDescent="0.25">
      <c r="A1362"/>
      <c r="B1362" s="50" t="s">
        <v>312</v>
      </c>
      <c r="C1362" s="50" t="s">
        <v>311</v>
      </c>
      <c r="D1362" s="50" t="s">
        <v>313</v>
      </c>
      <c r="E1362" s="50" t="s">
        <v>310</v>
      </c>
    </row>
    <row r="1363" spans="1:6" x14ac:dyDescent="0.25">
      <c r="A1363" s="51" t="s">
        <v>367</v>
      </c>
      <c r="B1363" s="43"/>
      <c r="C1363" s="43">
        <v>1.9113599238020286E-2</v>
      </c>
      <c r="D1363" s="43"/>
      <c r="E1363" s="43"/>
    </row>
    <row r="1364" spans="1:6" x14ac:dyDescent="0.25">
      <c r="A1364" s="34" t="s">
        <v>368</v>
      </c>
      <c r="B1364" s="44"/>
      <c r="C1364" s="44">
        <v>3.3743186005063021E-2</v>
      </c>
      <c r="D1364" s="44"/>
      <c r="E1364" s="44"/>
    </row>
    <row r="1365" spans="1:6" x14ac:dyDescent="0.25">
      <c r="A1365" s="34" t="s">
        <v>53</v>
      </c>
      <c r="B1365" s="44"/>
      <c r="C1365" s="44">
        <v>0.13246389505462489</v>
      </c>
      <c r="D1365" s="44"/>
      <c r="E1365" s="44"/>
    </row>
    <row r="1366" spans="1:6" x14ac:dyDescent="0.25">
      <c r="A1366" s="34" t="s">
        <v>369</v>
      </c>
      <c r="B1366" s="44"/>
      <c r="C1366" s="44">
        <v>0.320491578981841</v>
      </c>
      <c r="D1366" s="44"/>
      <c r="E1366" s="44"/>
    </row>
    <row r="1367" spans="1:6" x14ac:dyDescent="0.25">
      <c r="A1367" s="34" t="s">
        <v>370</v>
      </c>
      <c r="B1367" s="44"/>
      <c r="C1367" s="44">
        <v>0.49418774072045074</v>
      </c>
      <c r="D1367" s="44"/>
      <c r="E1367" s="44"/>
    </row>
    <row r="1368" spans="1:6" x14ac:dyDescent="0.25">
      <c r="A1368" s="53" t="s">
        <v>159</v>
      </c>
      <c r="B1368" s="45"/>
      <c r="C1368" s="45">
        <v>1</v>
      </c>
      <c r="D1368" s="45"/>
      <c r="E1368" s="45"/>
    </row>
    <row r="1369" spans="1:6" s="14" customFormat="1" x14ac:dyDescent="0.25">
      <c r="A1369" s="35" t="s">
        <v>160</v>
      </c>
      <c r="B1369" s="46"/>
      <c r="C1369" s="46">
        <v>499.98788159112212</v>
      </c>
      <c r="D1369" s="46"/>
      <c r="E1369" s="46"/>
      <c r="F1369"/>
    </row>
    <row r="1370" spans="1:6" x14ac:dyDescent="0.25">
      <c r="A1370" s="56" t="s">
        <v>161</v>
      </c>
      <c r="B1370" s="47"/>
      <c r="C1370" s="47">
        <v>1081</v>
      </c>
      <c r="D1370" s="47"/>
      <c r="E1370" s="47"/>
    </row>
    <row r="1371" spans="1:6" x14ac:dyDescent="0.25">
      <c r="A1371"/>
    </row>
    <row r="1372" spans="1:6" x14ac:dyDescent="0.25">
      <c r="A1372" s="31" t="s">
        <v>254</v>
      </c>
      <c r="B1372" s="84"/>
      <c r="C1372" s="84">
        <f t="shared" ref="C1372" si="111">C1363+C1364</f>
        <v>5.2856785243083307E-2</v>
      </c>
      <c r="D1372" s="84"/>
      <c r="E1372" s="84"/>
      <c r="F1372" s="14"/>
    </row>
    <row r="1373" spans="1:6" x14ac:dyDescent="0.25">
      <c r="A1373" s="33" t="s">
        <v>255</v>
      </c>
      <c r="B1373" s="84"/>
      <c r="C1373" s="84">
        <f t="shared" ref="C1373" si="112">C1365</f>
        <v>0.13246389505462489</v>
      </c>
      <c r="D1373" s="84"/>
      <c r="E1373" s="84"/>
    </row>
    <row r="1374" spans="1:6" x14ac:dyDescent="0.25">
      <c r="A1374" s="34" t="s">
        <v>256</v>
      </c>
      <c r="B1374" s="84"/>
      <c r="C1374" s="84">
        <f t="shared" ref="C1374" si="113">C1366+C1367</f>
        <v>0.81467931970229168</v>
      </c>
      <c r="D1374" s="84"/>
      <c r="E1374" s="84"/>
    </row>
    <row r="1375" spans="1:6" x14ac:dyDescent="0.25">
      <c r="A1375"/>
    </row>
    <row r="1376" spans="1:6" x14ac:dyDescent="0.25">
      <c r="A1376" s="29" t="s">
        <v>252</v>
      </c>
      <c r="B1376" s="60"/>
      <c r="C1376" s="60">
        <v>4.2368966759416375</v>
      </c>
      <c r="D1376" s="60"/>
      <c r="E1376" s="60"/>
    </row>
    <row r="1377" spans="1:6" x14ac:dyDescent="0.25">
      <c r="A1377"/>
    </row>
    <row r="1378" spans="1:6" x14ac:dyDescent="0.25">
      <c r="A1378" s="39" t="s">
        <v>274</v>
      </c>
      <c r="B1378" s="39" t="s">
        <v>321</v>
      </c>
    </row>
    <row r="1379" spans="1:6" x14ac:dyDescent="0.25">
      <c r="A1379" s="39" t="s">
        <v>275</v>
      </c>
      <c r="B1379" s="39" t="s">
        <v>322</v>
      </c>
    </row>
    <row r="1380" spans="1:6" x14ac:dyDescent="0.25">
      <c r="A1380"/>
    </row>
    <row r="1381" spans="1:6" x14ac:dyDescent="0.25">
      <c r="A1381" s="40" t="s">
        <v>371</v>
      </c>
    </row>
    <row r="1382" spans="1:6" x14ac:dyDescent="0.25">
      <c r="A1382"/>
    </row>
    <row r="1383" spans="1:6" x14ac:dyDescent="0.25">
      <c r="A1383"/>
      <c r="B1383" s="50" t="s">
        <v>312</v>
      </c>
      <c r="C1383" s="50" t="s">
        <v>311</v>
      </c>
      <c r="D1383" s="50" t="s">
        <v>313</v>
      </c>
      <c r="E1383" s="50" t="s">
        <v>310</v>
      </c>
    </row>
    <row r="1384" spans="1:6" x14ac:dyDescent="0.25">
      <c r="A1384" s="51" t="s">
        <v>367</v>
      </c>
      <c r="B1384" s="43"/>
      <c r="C1384" s="43">
        <v>2.4672475873143192E-2</v>
      </c>
      <c r="D1384" s="43"/>
      <c r="E1384" s="43"/>
    </row>
    <row r="1385" spans="1:6" x14ac:dyDescent="0.25">
      <c r="A1385" s="34" t="s">
        <v>368</v>
      </c>
      <c r="B1385" s="44"/>
      <c r="C1385" s="44">
        <v>9.7592282070110808E-2</v>
      </c>
      <c r="D1385" s="44"/>
      <c r="E1385" s="44"/>
    </row>
    <row r="1386" spans="1:6" x14ac:dyDescent="0.25">
      <c r="A1386" s="34" t="s">
        <v>53</v>
      </c>
      <c r="B1386" s="44"/>
      <c r="C1386" s="44">
        <v>0.25186984180375044</v>
      </c>
      <c r="D1386" s="44"/>
      <c r="E1386" s="44"/>
    </row>
    <row r="1387" spans="1:6" x14ac:dyDescent="0.25">
      <c r="A1387" s="34" t="s">
        <v>369</v>
      </c>
      <c r="B1387" s="44"/>
      <c r="C1387" s="44">
        <v>0.35391671842555461</v>
      </c>
      <c r="D1387" s="44"/>
      <c r="E1387" s="44"/>
    </row>
    <row r="1388" spans="1:6" x14ac:dyDescent="0.25">
      <c r="A1388" s="34" t="s">
        <v>370</v>
      </c>
      <c r="B1388" s="44"/>
      <c r="C1388" s="44">
        <v>0.27194868182744086</v>
      </c>
      <c r="D1388" s="44"/>
      <c r="E1388" s="44"/>
    </row>
    <row r="1389" spans="1:6" x14ac:dyDescent="0.25">
      <c r="A1389" s="53" t="s">
        <v>159</v>
      </c>
      <c r="B1389" s="45"/>
      <c r="C1389" s="45">
        <v>1</v>
      </c>
      <c r="D1389" s="45"/>
      <c r="E1389" s="45"/>
    </row>
    <row r="1390" spans="1:6" s="14" customFormat="1" x14ac:dyDescent="0.25">
      <c r="A1390" s="35" t="s">
        <v>160</v>
      </c>
      <c r="B1390" s="46"/>
      <c r="C1390" s="46">
        <v>499.98788159112121</v>
      </c>
      <c r="D1390" s="46"/>
      <c r="E1390" s="46"/>
      <c r="F1390"/>
    </row>
    <row r="1391" spans="1:6" x14ac:dyDescent="0.25">
      <c r="A1391" s="56" t="s">
        <v>161</v>
      </c>
      <c r="B1391" s="47"/>
      <c r="C1391" s="47">
        <v>1081</v>
      </c>
      <c r="D1391" s="47"/>
      <c r="E1391" s="47"/>
    </row>
    <row r="1392" spans="1:6" x14ac:dyDescent="0.25">
      <c r="A1392"/>
    </row>
    <row r="1393" spans="1:6" x14ac:dyDescent="0.25">
      <c r="A1393" s="31" t="s">
        <v>254</v>
      </c>
      <c r="B1393" s="84"/>
      <c r="C1393" s="84">
        <f t="shared" ref="C1393" si="114">C1384+C1385</f>
        <v>0.122264757943254</v>
      </c>
      <c r="D1393" s="84"/>
      <c r="E1393" s="84"/>
      <c r="F1393" s="14"/>
    </row>
    <row r="1394" spans="1:6" x14ac:dyDescent="0.25">
      <c r="A1394" s="33" t="s">
        <v>255</v>
      </c>
      <c r="B1394" s="84"/>
      <c r="C1394" s="84">
        <f t="shared" ref="C1394" si="115">C1386</f>
        <v>0.25186984180375044</v>
      </c>
      <c r="D1394" s="84"/>
      <c r="E1394" s="84"/>
    </row>
    <row r="1395" spans="1:6" x14ac:dyDescent="0.25">
      <c r="A1395" s="34" t="s">
        <v>256</v>
      </c>
      <c r="B1395" s="84"/>
      <c r="C1395" s="84">
        <f t="shared" ref="C1395" si="116">C1387+C1388</f>
        <v>0.62586540025299553</v>
      </c>
      <c r="D1395" s="84"/>
      <c r="E1395" s="84"/>
    </row>
    <row r="1396" spans="1:6" x14ac:dyDescent="0.25">
      <c r="A1396"/>
    </row>
    <row r="1397" spans="1:6" x14ac:dyDescent="0.25">
      <c r="A1397" s="29" t="s">
        <v>252</v>
      </c>
      <c r="B1397" s="60"/>
      <c r="C1397" s="60">
        <v>3.7508768482640367</v>
      </c>
      <c r="D1397" s="60"/>
      <c r="E1397" s="60"/>
    </row>
    <row r="1398" spans="1:6" x14ac:dyDescent="0.25">
      <c r="A1398"/>
    </row>
    <row r="1399" spans="1:6" x14ac:dyDescent="0.25">
      <c r="A1399" s="39" t="s">
        <v>274</v>
      </c>
      <c r="B1399" s="39" t="s">
        <v>321</v>
      </c>
    </row>
    <row r="1400" spans="1:6" x14ac:dyDescent="0.25">
      <c r="A1400" s="39" t="s">
        <v>275</v>
      </c>
      <c r="B1400" s="39" t="s">
        <v>322</v>
      </c>
    </row>
    <row r="1401" spans="1:6" x14ac:dyDescent="0.25">
      <c r="A1401"/>
    </row>
    <row r="1402" spans="1:6" x14ac:dyDescent="0.25">
      <c r="A1402" s="40" t="s">
        <v>372</v>
      </c>
    </row>
    <row r="1403" spans="1:6" x14ac:dyDescent="0.25">
      <c r="A1403"/>
    </row>
    <row r="1404" spans="1:6" x14ac:dyDescent="0.25">
      <c r="A1404"/>
      <c r="B1404" s="50" t="s">
        <v>312</v>
      </c>
      <c r="C1404" s="50" t="s">
        <v>311</v>
      </c>
      <c r="D1404" s="50" t="s">
        <v>313</v>
      </c>
      <c r="E1404" s="50" t="s">
        <v>310</v>
      </c>
    </row>
    <row r="1405" spans="1:6" x14ac:dyDescent="0.25">
      <c r="A1405" s="51" t="s">
        <v>367</v>
      </c>
      <c r="B1405" s="43"/>
      <c r="C1405" s="43">
        <v>4.7789687409629883E-2</v>
      </c>
      <c r="D1405" s="43"/>
      <c r="E1405" s="43"/>
    </row>
    <row r="1406" spans="1:6" x14ac:dyDescent="0.25">
      <c r="A1406" s="34" t="s">
        <v>368</v>
      </c>
      <c r="B1406" s="44"/>
      <c r="C1406" s="44">
        <v>0.12367293268347422</v>
      </c>
      <c r="D1406" s="44"/>
      <c r="E1406" s="44"/>
    </row>
    <row r="1407" spans="1:6" x14ac:dyDescent="0.25">
      <c r="A1407" s="34" t="s">
        <v>53</v>
      </c>
      <c r="B1407" s="44"/>
      <c r="C1407" s="44">
        <v>0.32281725977077463</v>
      </c>
      <c r="D1407" s="44"/>
      <c r="E1407" s="44"/>
    </row>
    <row r="1408" spans="1:6" x14ac:dyDescent="0.25">
      <c r="A1408" s="34" t="s">
        <v>369</v>
      </c>
      <c r="B1408" s="44"/>
      <c r="C1408" s="44">
        <v>0.2910694967815135</v>
      </c>
      <c r="D1408" s="44"/>
      <c r="E1408" s="44"/>
    </row>
    <row r="1409" spans="1:6" x14ac:dyDescent="0.25">
      <c r="A1409" s="34" t="s">
        <v>370</v>
      </c>
      <c r="B1409" s="44"/>
      <c r="C1409" s="44">
        <v>0.21465062335460763</v>
      </c>
      <c r="D1409" s="44"/>
      <c r="E1409" s="44"/>
    </row>
    <row r="1410" spans="1:6" x14ac:dyDescent="0.25">
      <c r="A1410" s="53" t="s">
        <v>159</v>
      </c>
      <c r="B1410" s="45"/>
      <c r="C1410" s="45">
        <v>1</v>
      </c>
      <c r="D1410" s="45"/>
      <c r="E1410" s="45"/>
    </row>
    <row r="1411" spans="1:6" s="14" customFormat="1" x14ac:dyDescent="0.25">
      <c r="A1411" s="35" t="s">
        <v>160</v>
      </c>
      <c r="B1411" s="46"/>
      <c r="C1411" s="46">
        <v>499.98788159112138</v>
      </c>
      <c r="D1411" s="46"/>
      <c r="E1411" s="46"/>
      <c r="F1411"/>
    </row>
    <row r="1412" spans="1:6" x14ac:dyDescent="0.25">
      <c r="A1412" s="56" t="s">
        <v>161</v>
      </c>
      <c r="B1412" s="47"/>
      <c r="C1412" s="47">
        <v>1081</v>
      </c>
      <c r="D1412" s="47"/>
      <c r="E1412" s="47"/>
    </row>
    <row r="1413" spans="1:6" x14ac:dyDescent="0.25">
      <c r="A1413"/>
    </row>
    <row r="1414" spans="1:6" x14ac:dyDescent="0.25">
      <c r="A1414" s="31" t="s">
        <v>254</v>
      </c>
      <c r="B1414" s="84"/>
      <c r="C1414" s="84">
        <f t="shared" ref="C1414" si="117">C1405+C1406</f>
        <v>0.17146262009310409</v>
      </c>
      <c r="D1414" s="84"/>
      <c r="E1414" s="84"/>
      <c r="F1414" s="14"/>
    </row>
    <row r="1415" spans="1:6" x14ac:dyDescent="0.25">
      <c r="A1415" s="33" t="s">
        <v>255</v>
      </c>
      <c r="B1415" s="84"/>
      <c r="C1415" s="84">
        <f t="shared" ref="C1415" si="118">C1407</f>
        <v>0.32281725977077463</v>
      </c>
      <c r="D1415" s="84"/>
      <c r="E1415" s="84"/>
    </row>
    <row r="1416" spans="1:6" x14ac:dyDescent="0.25">
      <c r="A1416" s="34" t="s">
        <v>256</v>
      </c>
      <c r="B1416" s="84"/>
      <c r="C1416" s="84">
        <f t="shared" ref="C1416" si="119">C1408+C1409</f>
        <v>0.50572012013612111</v>
      </c>
      <c r="D1416" s="84"/>
      <c r="E1416" s="84"/>
    </row>
    <row r="1417" spans="1:6" x14ac:dyDescent="0.25">
      <c r="A1417"/>
    </row>
    <row r="1418" spans="1:6" x14ac:dyDescent="0.25">
      <c r="A1418" s="29" t="s">
        <v>252</v>
      </c>
      <c r="B1418" s="60"/>
      <c r="C1418" s="60">
        <v>3.5011184359879937</v>
      </c>
      <c r="D1418" s="60"/>
      <c r="E1418" s="60"/>
    </row>
    <row r="1419" spans="1:6" x14ac:dyDescent="0.25">
      <c r="A1419"/>
    </row>
    <row r="1420" spans="1:6" x14ac:dyDescent="0.25">
      <c r="A1420" s="39" t="s">
        <v>274</v>
      </c>
      <c r="B1420" s="39" t="s">
        <v>321</v>
      </c>
    </row>
    <row r="1421" spans="1:6" x14ac:dyDescent="0.25">
      <c r="A1421" s="39" t="s">
        <v>275</v>
      </c>
      <c r="B1421" s="39" t="s">
        <v>322</v>
      </c>
    </row>
    <row r="1422" spans="1:6" x14ac:dyDescent="0.25">
      <c r="A1422"/>
    </row>
    <row r="1423" spans="1:6" x14ac:dyDescent="0.25">
      <c r="A1423" s="40" t="s">
        <v>373</v>
      </c>
    </row>
    <row r="1424" spans="1:6" x14ac:dyDescent="0.25">
      <c r="A1424"/>
    </row>
    <row r="1425" spans="1:6" x14ac:dyDescent="0.25">
      <c r="A1425"/>
      <c r="B1425" s="50" t="s">
        <v>312</v>
      </c>
      <c r="C1425" s="50" t="s">
        <v>311</v>
      </c>
      <c r="D1425" s="50" t="s">
        <v>313</v>
      </c>
      <c r="E1425" s="50" t="s">
        <v>310</v>
      </c>
    </row>
    <row r="1426" spans="1:6" x14ac:dyDescent="0.25">
      <c r="A1426" s="51" t="s">
        <v>367</v>
      </c>
      <c r="B1426" s="43"/>
      <c r="C1426" s="43">
        <v>5.8186424129798284E-2</v>
      </c>
      <c r="D1426" s="43"/>
      <c r="E1426" s="43"/>
    </row>
    <row r="1427" spans="1:6" x14ac:dyDescent="0.25">
      <c r="A1427" s="34" t="s">
        <v>368</v>
      </c>
      <c r="B1427" s="44"/>
      <c r="C1427" s="44">
        <v>0.12397793545042385</v>
      </c>
      <c r="D1427" s="44"/>
      <c r="E1427" s="44"/>
    </row>
    <row r="1428" spans="1:6" x14ac:dyDescent="0.25">
      <c r="A1428" s="34" t="s">
        <v>53</v>
      </c>
      <c r="B1428" s="44"/>
      <c r="C1428" s="44">
        <v>0.35546976254188722</v>
      </c>
      <c r="D1428" s="44"/>
      <c r="E1428" s="44"/>
    </row>
    <row r="1429" spans="1:6" x14ac:dyDescent="0.25">
      <c r="A1429" s="34" t="s">
        <v>369</v>
      </c>
      <c r="B1429" s="44"/>
      <c r="C1429" s="44">
        <v>0.28714386972191203</v>
      </c>
      <c r="D1429" s="44"/>
      <c r="E1429" s="44"/>
    </row>
    <row r="1430" spans="1:6" x14ac:dyDescent="0.25">
      <c r="A1430" s="34" t="s">
        <v>370</v>
      </c>
      <c r="B1430" s="44"/>
      <c r="C1430" s="44">
        <v>0.1752220081559786</v>
      </c>
      <c r="D1430" s="44"/>
      <c r="E1430" s="44"/>
    </row>
    <row r="1431" spans="1:6" x14ac:dyDescent="0.25">
      <c r="A1431" s="53" t="s">
        <v>159</v>
      </c>
      <c r="B1431" s="45"/>
      <c r="C1431" s="45">
        <v>1</v>
      </c>
      <c r="D1431" s="45"/>
      <c r="E1431" s="45"/>
    </row>
    <row r="1432" spans="1:6" s="14" customFormat="1" x14ac:dyDescent="0.25">
      <c r="A1432" s="35" t="s">
        <v>160</v>
      </c>
      <c r="B1432" s="46"/>
      <c r="C1432" s="46">
        <v>499.98788159112115</v>
      </c>
      <c r="D1432" s="46"/>
      <c r="E1432" s="46"/>
      <c r="F1432"/>
    </row>
    <row r="1433" spans="1:6" x14ac:dyDescent="0.25">
      <c r="A1433" s="56" t="s">
        <v>161</v>
      </c>
      <c r="B1433" s="47"/>
      <c r="C1433" s="47">
        <v>1081</v>
      </c>
      <c r="D1433" s="47"/>
      <c r="E1433" s="47"/>
    </row>
    <row r="1435" spans="1:6" x14ac:dyDescent="0.25">
      <c r="A1435" s="31" t="s">
        <v>254</v>
      </c>
      <c r="B1435" s="84"/>
      <c r="C1435" s="84">
        <f t="shared" ref="C1435" si="120">C1426+C1427</f>
        <v>0.18216435958022215</v>
      </c>
      <c r="D1435" s="84"/>
      <c r="E1435" s="84"/>
    </row>
    <row r="1436" spans="1:6" x14ac:dyDescent="0.25">
      <c r="A1436" s="33" t="s">
        <v>255</v>
      </c>
      <c r="B1436" s="84"/>
      <c r="C1436" s="84">
        <f t="shared" ref="C1436" si="121">C1428</f>
        <v>0.35546976254188722</v>
      </c>
      <c r="D1436" s="84"/>
      <c r="E1436" s="84"/>
      <c r="F1436" s="14"/>
    </row>
    <row r="1437" spans="1:6" x14ac:dyDescent="0.25">
      <c r="A1437" s="34" t="s">
        <v>256</v>
      </c>
      <c r="B1437" s="84"/>
      <c r="C1437" s="84">
        <f t="shared" ref="C1437" si="122">C1429+C1430</f>
        <v>0.46236587787789063</v>
      </c>
      <c r="D1437" s="84"/>
      <c r="E1437" s="84"/>
    </row>
    <row r="1438" spans="1:6" x14ac:dyDescent="0.25">
      <c r="A1438"/>
    </row>
    <row r="1439" spans="1:6" x14ac:dyDescent="0.25">
      <c r="A1439" s="29" t="s">
        <v>252</v>
      </c>
      <c r="B1439" s="60"/>
      <c r="C1439" s="60">
        <v>3.3972371023238495</v>
      </c>
      <c r="D1439" s="60"/>
      <c r="E1439" s="60"/>
    </row>
    <row r="1440" spans="1:6" x14ac:dyDescent="0.25">
      <c r="A1440"/>
    </row>
    <row r="1441" spans="1:6" x14ac:dyDescent="0.25">
      <c r="A1441" s="39" t="s">
        <v>274</v>
      </c>
      <c r="B1441" s="39" t="s">
        <v>321</v>
      </c>
    </row>
    <row r="1442" spans="1:6" x14ac:dyDescent="0.25">
      <c r="A1442" s="39" t="s">
        <v>275</v>
      </c>
      <c r="B1442" s="39" t="s">
        <v>322</v>
      </c>
    </row>
    <row r="1443" spans="1:6" x14ac:dyDescent="0.25">
      <c r="A1443"/>
    </row>
    <row r="1444" spans="1:6" x14ac:dyDescent="0.25">
      <c r="A1444" s="40" t="s">
        <v>374</v>
      </c>
    </row>
    <row r="1445" spans="1:6" x14ac:dyDescent="0.25">
      <c r="A1445"/>
    </row>
    <row r="1446" spans="1:6" x14ac:dyDescent="0.25">
      <c r="A1446"/>
      <c r="B1446" s="50" t="s">
        <v>312</v>
      </c>
      <c r="C1446" s="50" t="s">
        <v>311</v>
      </c>
      <c r="D1446" s="50" t="s">
        <v>313</v>
      </c>
      <c r="E1446" s="50" t="s">
        <v>310</v>
      </c>
    </row>
    <row r="1447" spans="1:6" x14ac:dyDescent="0.25">
      <c r="A1447" s="51" t="s">
        <v>367</v>
      </c>
      <c r="B1447" s="52"/>
      <c r="C1447" s="52">
        <v>7.7165977565783542E-2</v>
      </c>
      <c r="D1447" s="52"/>
      <c r="E1447" s="52"/>
    </row>
    <row r="1448" spans="1:6" x14ac:dyDescent="0.25">
      <c r="A1448" s="34" t="s">
        <v>368</v>
      </c>
      <c r="B1448" s="32"/>
      <c r="C1448" s="32">
        <v>0.13854063808021944</v>
      </c>
      <c r="D1448" s="32"/>
      <c r="E1448" s="32"/>
    </row>
    <row r="1449" spans="1:6" x14ac:dyDescent="0.25">
      <c r="A1449" s="34" t="s">
        <v>53</v>
      </c>
      <c r="B1449" s="32"/>
      <c r="C1449" s="32">
        <v>0.34169496059941701</v>
      </c>
      <c r="D1449" s="32"/>
      <c r="E1449" s="32"/>
    </row>
    <row r="1450" spans="1:6" x14ac:dyDescent="0.25">
      <c r="A1450" s="34" t="s">
        <v>369</v>
      </c>
      <c r="B1450" s="32"/>
      <c r="C1450" s="32">
        <v>0.25142857301444244</v>
      </c>
      <c r="D1450" s="32"/>
      <c r="E1450" s="32"/>
    </row>
    <row r="1451" spans="1:6" x14ac:dyDescent="0.25">
      <c r="A1451" s="34" t="s">
        <v>370</v>
      </c>
      <c r="B1451" s="32"/>
      <c r="C1451" s="32">
        <v>0.19116985074013759</v>
      </c>
      <c r="D1451" s="32"/>
      <c r="E1451" s="32"/>
    </row>
    <row r="1452" spans="1:6" x14ac:dyDescent="0.25">
      <c r="A1452" s="53" t="s">
        <v>159</v>
      </c>
      <c r="B1452" s="54"/>
      <c r="C1452" s="54">
        <v>1</v>
      </c>
      <c r="D1452" s="54"/>
      <c r="E1452" s="54"/>
    </row>
    <row r="1453" spans="1:6" s="14" customFormat="1" x14ac:dyDescent="0.25">
      <c r="A1453" s="35" t="s">
        <v>160</v>
      </c>
      <c r="B1453" s="55"/>
      <c r="C1453" s="55">
        <v>499.98788159112053</v>
      </c>
      <c r="D1453" s="55"/>
      <c r="E1453" s="55"/>
      <c r="F1453"/>
    </row>
    <row r="1454" spans="1:6" x14ac:dyDescent="0.25">
      <c r="A1454" s="56" t="s">
        <v>161</v>
      </c>
      <c r="B1454" s="57"/>
      <c r="C1454" s="57">
        <v>1081</v>
      </c>
      <c r="D1454" s="57"/>
      <c r="E1454" s="57"/>
    </row>
    <row r="1455" spans="1:6" x14ac:dyDescent="0.25">
      <c r="A1455"/>
    </row>
    <row r="1456" spans="1:6" x14ac:dyDescent="0.25">
      <c r="A1456" s="31" t="s">
        <v>254</v>
      </c>
      <c r="B1456" s="84"/>
      <c r="C1456" s="84">
        <f t="shared" ref="C1456" si="123">C1447+C1448</f>
        <v>0.21570661564600296</v>
      </c>
      <c r="D1456" s="84"/>
      <c r="E1456" s="84"/>
      <c r="F1456" s="14"/>
    </row>
    <row r="1457" spans="1:6" x14ac:dyDescent="0.25">
      <c r="A1457" s="33" t="s">
        <v>255</v>
      </c>
      <c r="B1457" s="84"/>
      <c r="C1457" s="84">
        <f t="shared" ref="C1457" si="124">C1449</f>
        <v>0.34169496059941701</v>
      </c>
      <c r="D1457" s="84"/>
      <c r="E1457" s="84"/>
    </row>
    <row r="1458" spans="1:6" x14ac:dyDescent="0.25">
      <c r="A1458" s="34" t="s">
        <v>256</v>
      </c>
      <c r="B1458" s="84"/>
      <c r="C1458" s="84">
        <f t="shared" ref="C1458" si="125">C1450+C1451</f>
        <v>0.44259842375458003</v>
      </c>
      <c r="D1458" s="84"/>
      <c r="E1458" s="84"/>
    </row>
    <row r="1459" spans="1:6" x14ac:dyDescent="0.25">
      <c r="A1459"/>
    </row>
    <row r="1460" spans="1:6" x14ac:dyDescent="0.25">
      <c r="A1460" s="29" t="s">
        <v>252</v>
      </c>
      <c r="B1460" s="60"/>
      <c r="C1460" s="60">
        <v>3.3408956812829347</v>
      </c>
      <c r="D1460" s="60"/>
      <c r="E1460" s="60"/>
    </row>
    <row r="1461" spans="1:6" x14ac:dyDescent="0.25">
      <c r="A1461"/>
    </row>
    <row r="1462" spans="1:6" x14ac:dyDescent="0.25">
      <c r="A1462" s="39" t="s">
        <v>274</v>
      </c>
      <c r="B1462" s="39" t="s">
        <v>321</v>
      </c>
    </row>
    <row r="1463" spans="1:6" x14ac:dyDescent="0.25">
      <c r="A1463" s="39" t="s">
        <v>275</v>
      </c>
      <c r="B1463" s="39" t="s">
        <v>322</v>
      </c>
    </row>
    <row r="1464" spans="1:6" x14ac:dyDescent="0.25">
      <c r="A1464"/>
    </row>
    <row r="1465" spans="1:6" x14ac:dyDescent="0.25">
      <c r="A1465" s="40" t="s">
        <v>375</v>
      </c>
    </row>
    <row r="1466" spans="1:6" x14ac:dyDescent="0.25">
      <c r="A1466"/>
    </row>
    <row r="1467" spans="1:6" x14ac:dyDescent="0.25">
      <c r="A1467"/>
      <c r="B1467" s="50" t="s">
        <v>312</v>
      </c>
      <c r="C1467" s="50" t="s">
        <v>311</v>
      </c>
      <c r="D1467" s="50" t="s">
        <v>313</v>
      </c>
      <c r="E1467" s="50" t="s">
        <v>310</v>
      </c>
      <c r="F1467" s="181" t="s">
        <v>159</v>
      </c>
    </row>
    <row r="1468" spans="1:6" x14ac:dyDescent="0.25">
      <c r="A1468" s="51" t="s">
        <v>376</v>
      </c>
      <c r="B1468" s="43"/>
      <c r="C1468" s="43">
        <v>4.5957450587608889E-2</v>
      </c>
      <c r="D1468" s="43">
        <v>2.5059324157549887E-2</v>
      </c>
      <c r="E1468" s="43"/>
      <c r="F1468" s="178">
        <v>3.5508316063887296E-2</v>
      </c>
    </row>
    <row r="1469" spans="1:6" x14ac:dyDescent="0.25">
      <c r="A1469" s="34" t="s">
        <v>377</v>
      </c>
      <c r="B1469" s="44"/>
      <c r="C1469" s="44">
        <v>8.6926066108169942E-2</v>
      </c>
      <c r="D1469" s="44">
        <v>1.6815942757040951E-2</v>
      </c>
      <c r="E1469" s="44"/>
      <c r="F1469" s="179">
        <v>5.1870765202489864E-2</v>
      </c>
    </row>
    <row r="1470" spans="1:6" x14ac:dyDescent="0.25">
      <c r="A1470" s="34" t="s">
        <v>53</v>
      </c>
      <c r="B1470" s="44"/>
      <c r="C1470" s="44">
        <v>0.26443018322923223</v>
      </c>
      <c r="D1470" s="44">
        <v>0.14187938460524865</v>
      </c>
      <c r="E1470" s="44"/>
      <c r="F1470" s="179">
        <v>0.20315436574879006</v>
      </c>
    </row>
    <row r="1471" spans="1:6" x14ac:dyDescent="0.25">
      <c r="A1471" s="34" t="s">
        <v>378</v>
      </c>
      <c r="B1471" s="44"/>
      <c r="C1471" s="44">
        <v>0.42926156027093521</v>
      </c>
      <c r="D1471" s="44">
        <v>0.5152934560483583</v>
      </c>
      <c r="E1471" s="44"/>
      <c r="F1471" s="179">
        <v>0.47227780171811207</v>
      </c>
    </row>
    <row r="1472" spans="1:6" x14ac:dyDescent="0.25">
      <c r="A1472" s="34" t="s">
        <v>379</v>
      </c>
      <c r="B1472" s="44"/>
      <c r="C1472" s="44">
        <v>0.17342473980405379</v>
      </c>
      <c r="D1472" s="44">
        <v>0.30095189243180226</v>
      </c>
      <c r="E1472" s="44"/>
      <c r="F1472" s="179">
        <v>0.2371887512667207</v>
      </c>
    </row>
    <row r="1473" spans="1:6" x14ac:dyDescent="0.25">
      <c r="A1473" s="53" t="s">
        <v>159</v>
      </c>
      <c r="B1473" s="45"/>
      <c r="C1473" s="45">
        <v>1</v>
      </c>
      <c r="D1473" s="45">
        <v>1</v>
      </c>
      <c r="E1473" s="45"/>
      <c r="F1473" s="180">
        <v>1</v>
      </c>
    </row>
    <row r="1474" spans="1:6" s="14" customFormat="1" x14ac:dyDescent="0.25">
      <c r="A1474" s="35" t="s">
        <v>160</v>
      </c>
      <c r="B1474" s="46"/>
      <c r="C1474" s="46">
        <v>499.98788159112092</v>
      </c>
      <c r="D1474" s="46">
        <v>499.99470588235312</v>
      </c>
      <c r="E1474" s="46"/>
      <c r="F1474" s="182">
        <v>999.98258747347256</v>
      </c>
    </row>
    <row r="1475" spans="1:6" x14ac:dyDescent="0.25">
      <c r="A1475" s="56" t="s">
        <v>161</v>
      </c>
      <c r="B1475" s="47"/>
      <c r="C1475" s="47">
        <v>1081</v>
      </c>
      <c r="D1475" s="47">
        <v>425</v>
      </c>
      <c r="E1475" s="47"/>
      <c r="F1475" s="183">
        <v>1506</v>
      </c>
    </row>
    <row r="1476" spans="1:6" x14ac:dyDescent="0.25">
      <c r="A1476"/>
    </row>
    <row r="1477" spans="1:6" x14ac:dyDescent="0.25">
      <c r="A1477" s="31" t="s">
        <v>254</v>
      </c>
      <c r="B1477" s="84"/>
      <c r="C1477" s="84">
        <f t="shared" ref="C1477" si="126">C1468+C1469</f>
        <v>0.13288351669577883</v>
      </c>
      <c r="D1477" s="84">
        <f>D1468+D1469</f>
        <v>4.1875266914590842E-2</v>
      </c>
      <c r="E1477" s="84"/>
      <c r="F1477" s="84">
        <f>F1468+F1469</f>
        <v>8.7379081266377168E-2</v>
      </c>
    </row>
    <row r="1478" spans="1:6" x14ac:dyDescent="0.25">
      <c r="A1478" s="33" t="s">
        <v>255</v>
      </c>
      <c r="B1478" s="84"/>
      <c r="C1478" s="84">
        <f t="shared" ref="C1478" si="127">C1470</f>
        <v>0.26443018322923223</v>
      </c>
      <c r="D1478" s="84">
        <f>D1470</f>
        <v>0.14187938460524865</v>
      </c>
      <c r="E1478" s="84"/>
      <c r="F1478" s="84">
        <f>F1470</f>
        <v>0.20315436574879006</v>
      </c>
    </row>
    <row r="1479" spans="1:6" x14ac:dyDescent="0.25">
      <c r="A1479" s="34" t="s">
        <v>256</v>
      </c>
      <c r="B1479" s="84"/>
      <c r="C1479" s="84">
        <f t="shared" ref="C1479" si="128">C1471+C1472</f>
        <v>0.60268630007498902</v>
      </c>
      <c r="D1479" s="84">
        <f>D1471+D1472</f>
        <v>0.81624534848016062</v>
      </c>
      <c r="E1479" s="84"/>
      <c r="F1479" s="84">
        <f>F1471+F1472</f>
        <v>0.70946655298483274</v>
      </c>
    </row>
    <row r="1480" spans="1:6" x14ac:dyDescent="0.25">
      <c r="A1480"/>
    </row>
    <row r="1481" spans="1:6" x14ac:dyDescent="0.25">
      <c r="A1481" s="29" t="s">
        <v>252</v>
      </c>
      <c r="B1481" s="60"/>
      <c r="C1481" s="60">
        <v>3.597270072595649</v>
      </c>
      <c r="D1481" s="60">
        <v>4.0502626498398246</v>
      </c>
      <c r="E1481" s="60"/>
      <c r="F1481" s="60">
        <v>3.8237679069212889</v>
      </c>
    </row>
    <row r="1482" spans="1:6" x14ac:dyDescent="0.25">
      <c r="A1482"/>
    </row>
    <row r="1483" spans="1:6" x14ac:dyDescent="0.25">
      <c r="A1483" s="39" t="s">
        <v>274</v>
      </c>
      <c r="B1483" s="39" t="s">
        <v>321</v>
      </c>
    </row>
    <row r="1484" spans="1:6" x14ac:dyDescent="0.25">
      <c r="A1484" s="39" t="s">
        <v>275</v>
      </c>
      <c r="B1484" s="39" t="s">
        <v>322</v>
      </c>
    </row>
    <row r="1485" spans="1:6" x14ac:dyDescent="0.25">
      <c r="A1485"/>
    </row>
    <row r="1486" spans="1:6" x14ac:dyDescent="0.25">
      <c r="A1486" s="40" t="s">
        <v>380</v>
      </c>
    </row>
    <row r="1487" spans="1:6" x14ac:dyDescent="0.25">
      <c r="A1487"/>
    </row>
    <row r="1488" spans="1:6" x14ac:dyDescent="0.25">
      <c r="A1488"/>
      <c r="B1488" s="50" t="s">
        <v>312</v>
      </c>
      <c r="C1488" s="50" t="s">
        <v>311</v>
      </c>
      <c r="D1488" s="50" t="s">
        <v>313</v>
      </c>
      <c r="E1488" s="50" t="s">
        <v>310</v>
      </c>
    </row>
    <row r="1489" spans="1:6" x14ac:dyDescent="0.25">
      <c r="A1489" s="51" t="s">
        <v>381</v>
      </c>
      <c r="B1489" s="43"/>
      <c r="C1489" s="43">
        <v>0.14647626057171731</v>
      </c>
      <c r="D1489" s="43"/>
      <c r="E1489" s="43"/>
    </row>
    <row r="1490" spans="1:6" x14ac:dyDescent="0.25">
      <c r="A1490" s="34" t="s">
        <v>382</v>
      </c>
      <c r="B1490" s="44"/>
      <c r="C1490" s="44">
        <v>0.11911509788673838</v>
      </c>
      <c r="D1490" s="44"/>
      <c r="E1490" s="44"/>
    </row>
    <row r="1491" spans="1:6" x14ac:dyDescent="0.25">
      <c r="A1491" s="34" t="s">
        <v>53</v>
      </c>
      <c r="B1491" s="44"/>
      <c r="C1491" s="44">
        <v>0.14833125465205491</v>
      </c>
      <c r="D1491" s="44"/>
      <c r="E1491" s="44"/>
    </row>
    <row r="1492" spans="1:6" x14ac:dyDescent="0.25">
      <c r="A1492" s="34" t="s">
        <v>383</v>
      </c>
      <c r="B1492" s="44"/>
      <c r="C1492" s="44">
        <v>0.32901833513448897</v>
      </c>
      <c r="D1492" s="44"/>
      <c r="E1492" s="44"/>
    </row>
    <row r="1493" spans="1:6" x14ac:dyDescent="0.25">
      <c r="A1493" s="34" t="s">
        <v>384</v>
      </c>
      <c r="B1493" s="44"/>
      <c r="C1493" s="44">
        <v>0.25705905175500032</v>
      </c>
      <c r="D1493" s="44"/>
      <c r="E1493" s="44"/>
    </row>
    <row r="1494" spans="1:6" x14ac:dyDescent="0.25">
      <c r="A1494" s="53" t="s">
        <v>159</v>
      </c>
      <c r="B1494" s="45"/>
      <c r="C1494" s="45">
        <v>1</v>
      </c>
      <c r="D1494" s="45"/>
      <c r="E1494" s="45"/>
    </row>
    <row r="1495" spans="1:6" s="14" customFormat="1" x14ac:dyDescent="0.25">
      <c r="A1495" s="35" t="s">
        <v>160</v>
      </c>
      <c r="B1495" s="46"/>
      <c r="C1495" s="46">
        <v>499.98788159112064</v>
      </c>
      <c r="D1495" s="46"/>
      <c r="E1495" s="46"/>
      <c r="F1495"/>
    </row>
    <row r="1496" spans="1:6" x14ac:dyDescent="0.25">
      <c r="A1496" s="56" t="s">
        <v>161</v>
      </c>
      <c r="B1496" s="47"/>
      <c r="C1496" s="47">
        <v>1081</v>
      </c>
      <c r="D1496" s="47"/>
      <c r="E1496" s="47"/>
    </row>
    <row r="1497" spans="1:6" x14ac:dyDescent="0.25">
      <c r="A1497"/>
    </row>
    <row r="1498" spans="1:6" x14ac:dyDescent="0.25">
      <c r="A1498" s="31" t="s">
        <v>254</v>
      </c>
      <c r="B1498" s="84"/>
      <c r="C1498" s="84">
        <f t="shared" ref="C1498" si="129">C1489+C1490</f>
        <v>0.26559135845845572</v>
      </c>
      <c r="D1498" s="84"/>
      <c r="E1498" s="84"/>
      <c r="F1498" s="14"/>
    </row>
    <row r="1499" spans="1:6" x14ac:dyDescent="0.25">
      <c r="A1499" s="33" t="s">
        <v>255</v>
      </c>
      <c r="B1499" s="84"/>
      <c r="C1499" s="84">
        <f t="shared" ref="C1499" si="130">C1491</f>
        <v>0.14833125465205491</v>
      </c>
      <c r="D1499" s="84"/>
      <c r="E1499" s="84"/>
    </row>
    <row r="1500" spans="1:6" x14ac:dyDescent="0.25">
      <c r="A1500" s="34" t="s">
        <v>256</v>
      </c>
      <c r="B1500" s="84"/>
      <c r="C1500" s="84">
        <f t="shared" ref="C1500" si="131">C1492+C1493</f>
        <v>0.58607738688948929</v>
      </c>
      <c r="D1500" s="84"/>
      <c r="E1500" s="84"/>
    </row>
    <row r="1501" spans="1:6" x14ac:dyDescent="0.25">
      <c r="A1501"/>
    </row>
    <row r="1502" spans="1:6" x14ac:dyDescent="0.25">
      <c r="A1502" s="29" t="s">
        <v>252</v>
      </c>
      <c r="B1502" s="60"/>
      <c r="C1502" s="60">
        <v>3.4310688196143113</v>
      </c>
      <c r="D1502" s="60"/>
      <c r="E1502" s="60"/>
    </row>
    <row r="1503" spans="1:6" x14ac:dyDescent="0.25">
      <c r="A1503"/>
    </row>
    <row r="1504" spans="1:6" x14ac:dyDescent="0.25">
      <c r="A1504" s="39" t="s">
        <v>274</v>
      </c>
      <c r="B1504" s="39" t="s">
        <v>321</v>
      </c>
    </row>
    <row r="1505" spans="1:6" x14ac:dyDescent="0.25">
      <c r="A1505" s="39" t="s">
        <v>275</v>
      </c>
      <c r="B1505" s="39" t="s">
        <v>322</v>
      </c>
    </row>
    <row r="1506" spans="1:6" x14ac:dyDescent="0.25">
      <c r="A1506"/>
    </row>
    <row r="1507" spans="1:6" x14ac:dyDescent="0.25">
      <c r="A1507" s="40" t="s">
        <v>385</v>
      </c>
    </row>
    <row r="1508" spans="1:6" x14ac:dyDescent="0.25">
      <c r="A1508"/>
    </row>
    <row r="1509" spans="1:6" x14ac:dyDescent="0.25">
      <c r="A1509"/>
      <c r="B1509" s="50" t="s">
        <v>312</v>
      </c>
      <c r="C1509" s="50" t="s">
        <v>311</v>
      </c>
      <c r="D1509" s="50" t="s">
        <v>313</v>
      </c>
      <c r="E1509" s="50" t="s">
        <v>310</v>
      </c>
    </row>
    <row r="1510" spans="1:6" x14ac:dyDescent="0.25">
      <c r="A1510" s="51" t="s">
        <v>386</v>
      </c>
      <c r="B1510" s="43"/>
      <c r="C1510" s="43">
        <v>8.8695026650969164E-3</v>
      </c>
      <c r="D1510" s="43"/>
      <c r="E1510" s="43"/>
    </row>
    <row r="1511" spans="1:6" x14ac:dyDescent="0.25">
      <c r="A1511" s="34" t="s">
        <v>112</v>
      </c>
      <c r="B1511" s="44"/>
      <c r="C1511" s="44">
        <v>3.1899570553883726E-2</v>
      </c>
      <c r="D1511" s="44"/>
      <c r="E1511" s="44"/>
    </row>
    <row r="1512" spans="1:6" x14ac:dyDescent="0.25">
      <c r="A1512" s="34" t="s">
        <v>53</v>
      </c>
      <c r="B1512" s="44"/>
      <c r="C1512" s="44">
        <v>0.12210628971765926</v>
      </c>
      <c r="D1512" s="44"/>
      <c r="E1512" s="44"/>
    </row>
    <row r="1513" spans="1:6" x14ac:dyDescent="0.25">
      <c r="A1513" s="34" t="s">
        <v>113</v>
      </c>
      <c r="B1513" s="44"/>
      <c r="C1513" s="44">
        <v>0.44010761407908361</v>
      </c>
      <c r="D1513" s="44"/>
      <c r="E1513" s="44"/>
    </row>
    <row r="1514" spans="1:6" x14ac:dyDescent="0.25">
      <c r="A1514" s="34" t="s">
        <v>387</v>
      </c>
      <c r="B1514" s="44"/>
      <c r="C1514" s="44">
        <v>0.39701702298427644</v>
      </c>
      <c r="D1514" s="44"/>
      <c r="E1514" s="44"/>
    </row>
    <row r="1515" spans="1:6" x14ac:dyDescent="0.25">
      <c r="A1515" s="53" t="s">
        <v>159</v>
      </c>
      <c r="B1515" s="45"/>
      <c r="C1515" s="45">
        <v>1</v>
      </c>
      <c r="D1515" s="45"/>
      <c r="E1515" s="45"/>
    </row>
    <row r="1516" spans="1:6" s="14" customFormat="1" x14ac:dyDescent="0.25">
      <c r="A1516" s="35" t="s">
        <v>160</v>
      </c>
      <c r="B1516" s="46"/>
      <c r="C1516" s="46">
        <v>499.98788159112246</v>
      </c>
      <c r="D1516" s="46"/>
      <c r="E1516" s="46"/>
      <c r="F1516"/>
    </row>
    <row r="1517" spans="1:6" x14ac:dyDescent="0.25">
      <c r="A1517" s="56" t="s">
        <v>161</v>
      </c>
      <c r="B1517" s="47"/>
      <c r="C1517" s="47">
        <v>1081</v>
      </c>
      <c r="D1517" s="47"/>
      <c r="E1517" s="47"/>
    </row>
    <row r="1518" spans="1:6" x14ac:dyDescent="0.25">
      <c r="A1518"/>
    </row>
    <row r="1519" spans="1:6" x14ac:dyDescent="0.25">
      <c r="A1519" s="31" t="s">
        <v>254</v>
      </c>
      <c r="B1519" s="84"/>
      <c r="C1519" s="84">
        <f t="shared" ref="C1519" si="132">C1510+C1511</f>
        <v>4.0769073218980642E-2</v>
      </c>
      <c r="D1519" s="84"/>
      <c r="E1519" s="84"/>
      <c r="F1519" s="14"/>
    </row>
    <row r="1520" spans="1:6" x14ac:dyDescent="0.25">
      <c r="A1520" s="33" t="s">
        <v>255</v>
      </c>
      <c r="B1520" s="84"/>
      <c r="C1520" s="84">
        <f t="shared" ref="C1520" si="133">C1512</f>
        <v>0.12210628971765926</v>
      </c>
      <c r="D1520" s="84"/>
      <c r="E1520" s="84"/>
    </row>
    <row r="1521" spans="1:5" x14ac:dyDescent="0.25">
      <c r="A1521" s="34" t="s">
        <v>256</v>
      </c>
      <c r="B1521" s="84"/>
      <c r="C1521" s="84">
        <f t="shared" ref="C1521" si="134">C1513+C1514</f>
        <v>0.83712463706336004</v>
      </c>
      <c r="D1521" s="84"/>
      <c r="E1521" s="84"/>
    </row>
    <row r="1522" spans="1:5" x14ac:dyDescent="0.25">
      <c r="A1522"/>
    </row>
    <row r="1523" spans="1:5" x14ac:dyDescent="0.25">
      <c r="A1523" s="29" t="s">
        <v>252</v>
      </c>
      <c r="B1523" s="60"/>
      <c r="C1523" s="60">
        <v>4.1845030841635484</v>
      </c>
      <c r="D1523" s="60"/>
      <c r="E1523" s="60"/>
    </row>
    <row r="1524" spans="1:5" x14ac:dyDescent="0.25">
      <c r="A1524"/>
    </row>
    <row r="1525" spans="1:5" x14ac:dyDescent="0.25">
      <c r="A1525" s="39" t="s">
        <v>274</v>
      </c>
      <c r="B1525" s="39" t="s">
        <v>321</v>
      </c>
    </row>
    <row r="1526" spans="1:5" x14ac:dyDescent="0.25">
      <c r="A1526" s="39" t="s">
        <v>275</v>
      </c>
      <c r="B1526" s="39" t="s">
        <v>322</v>
      </c>
    </row>
    <row r="1527" spans="1:5" x14ac:dyDescent="0.25">
      <c r="C1527" s="66"/>
      <c r="E1527" s="66"/>
    </row>
    <row r="1528" spans="1:5" x14ac:dyDescent="0.25">
      <c r="A1528" s="40" t="s">
        <v>388</v>
      </c>
    </row>
    <row r="1529" spans="1:5" x14ac:dyDescent="0.25">
      <c r="A1529"/>
    </row>
    <row r="1530" spans="1:5" x14ac:dyDescent="0.25">
      <c r="A1530"/>
      <c r="B1530" s="50" t="s">
        <v>312</v>
      </c>
      <c r="C1530" s="50" t="s">
        <v>311</v>
      </c>
      <c r="D1530" s="50" t="s">
        <v>313</v>
      </c>
      <c r="E1530" s="50" t="s">
        <v>310</v>
      </c>
    </row>
    <row r="1531" spans="1:5" x14ac:dyDescent="0.25">
      <c r="A1531" s="51" t="s">
        <v>386</v>
      </c>
      <c r="B1531" s="43"/>
      <c r="C1531" s="43">
        <v>0.37830084318417506</v>
      </c>
      <c r="D1531" s="43"/>
      <c r="E1531" s="43"/>
    </row>
    <row r="1532" spans="1:5" x14ac:dyDescent="0.25">
      <c r="A1532" s="34" t="s">
        <v>112</v>
      </c>
      <c r="B1532" s="44"/>
      <c r="C1532" s="44">
        <v>0.2967588113606453</v>
      </c>
      <c r="D1532" s="44"/>
      <c r="E1532" s="44"/>
    </row>
    <row r="1533" spans="1:5" x14ac:dyDescent="0.25">
      <c r="A1533" s="34" t="s">
        <v>53</v>
      </c>
      <c r="B1533" s="44"/>
      <c r="C1533" s="44">
        <v>0.19094533095991684</v>
      </c>
      <c r="D1533" s="44"/>
      <c r="E1533" s="44"/>
    </row>
    <row r="1534" spans="1:5" x14ac:dyDescent="0.25">
      <c r="A1534" s="34" t="s">
        <v>113</v>
      </c>
      <c r="B1534" s="44"/>
      <c r="C1534" s="44">
        <v>0.10213485285212222</v>
      </c>
      <c r="D1534" s="44"/>
      <c r="E1534" s="44"/>
    </row>
    <row r="1535" spans="1:5" x14ac:dyDescent="0.25">
      <c r="A1535" s="34" t="s">
        <v>387</v>
      </c>
      <c r="B1535" s="44"/>
      <c r="C1535" s="44">
        <v>3.1860161643140511E-2</v>
      </c>
      <c r="D1535" s="44"/>
      <c r="E1535" s="44"/>
    </row>
    <row r="1536" spans="1:5" x14ac:dyDescent="0.25">
      <c r="A1536" s="53" t="s">
        <v>159</v>
      </c>
      <c r="B1536" s="45"/>
      <c r="C1536" s="45">
        <v>1</v>
      </c>
      <c r="D1536" s="45"/>
      <c r="E1536" s="45"/>
    </row>
    <row r="1537" spans="1:6" s="14" customFormat="1" x14ac:dyDescent="0.25">
      <c r="A1537" s="35" t="s">
        <v>160</v>
      </c>
      <c r="B1537" s="46"/>
      <c r="C1537" s="46">
        <v>499.98788159112246</v>
      </c>
      <c r="D1537" s="46"/>
      <c r="E1537" s="46"/>
      <c r="F1537"/>
    </row>
    <row r="1538" spans="1:6" x14ac:dyDescent="0.25">
      <c r="A1538" s="56" t="s">
        <v>161</v>
      </c>
      <c r="B1538" s="47"/>
      <c r="C1538" s="47">
        <v>1081</v>
      </c>
      <c r="D1538" s="47"/>
      <c r="E1538" s="47"/>
    </row>
    <row r="1539" spans="1:6" x14ac:dyDescent="0.25">
      <c r="A1539"/>
    </row>
    <row r="1540" spans="1:6" x14ac:dyDescent="0.25">
      <c r="A1540" s="31" t="s">
        <v>254</v>
      </c>
      <c r="B1540" s="84"/>
      <c r="C1540" s="84">
        <f t="shared" ref="C1540" si="135">C1531+C1532</f>
        <v>0.67505965454482042</v>
      </c>
      <c r="D1540" s="84"/>
      <c r="E1540" s="84"/>
      <c r="F1540" s="14"/>
    </row>
    <row r="1541" spans="1:6" x14ac:dyDescent="0.25">
      <c r="A1541" s="33" t="s">
        <v>255</v>
      </c>
      <c r="B1541" s="84"/>
      <c r="C1541" s="84">
        <f t="shared" ref="C1541" si="136">C1533</f>
        <v>0.19094533095991684</v>
      </c>
      <c r="D1541" s="84"/>
      <c r="E1541" s="84"/>
    </row>
    <row r="1542" spans="1:6" x14ac:dyDescent="0.25">
      <c r="A1542" s="34" t="s">
        <v>256</v>
      </c>
      <c r="B1542" s="84"/>
      <c r="C1542" s="84">
        <f t="shared" ref="C1542" si="137">C1534+C1535</f>
        <v>0.13399501449526274</v>
      </c>
      <c r="D1542" s="84"/>
      <c r="E1542" s="84"/>
    </row>
    <row r="1543" spans="1:6" x14ac:dyDescent="0.25">
      <c r="A1543"/>
    </row>
    <row r="1544" spans="1:6" x14ac:dyDescent="0.25">
      <c r="A1544" s="29" t="s">
        <v>252</v>
      </c>
      <c r="B1544" s="60"/>
      <c r="C1544" s="60">
        <v>2.1124946784094125</v>
      </c>
      <c r="D1544" s="60"/>
      <c r="E1544" s="60"/>
    </row>
    <row r="1545" spans="1:6" x14ac:dyDescent="0.25">
      <c r="A1545"/>
    </row>
    <row r="1546" spans="1:6" x14ac:dyDescent="0.25">
      <c r="A1546" s="39" t="s">
        <v>274</v>
      </c>
      <c r="B1546" s="39" t="s">
        <v>321</v>
      </c>
    </row>
    <row r="1547" spans="1:6" x14ac:dyDescent="0.25">
      <c r="A1547" s="39" t="s">
        <v>275</v>
      </c>
      <c r="B1547" s="39" t="s">
        <v>322</v>
      </c>
    </row>
    <row r="1548" spans="1:6" x14ac:dyDescent="0.25">
      <c r="C1548" s="66"/>
      <c r="E1548" s="66"/>
    </row>
    <row r="1549" spans="1:6" x14ac:dyDescent="0.25">
      <c r="A1549" s="40" t="s">
        <v>389</v>
      </c>
    </row>
    <row r="1550" spans="1:6" x14ac:dyDescent="0.25">
      <c r="A1550"/>
    </row>
    <row r="1551" spans="1:6" x14ac:dyDescent="0.25">
      <c r="A1551"/>
      <c r="B1551" s="50" t="s">
        <v>312</v>
      </c>
      <c r="C1551" s="50" t="s">
        <v>311</v>
      </c>
      <c r="D1551" s="50" t="s">
        <v>313</v>
      </c>
      <c r="E1551" s="50" t="s">
        <v>310</v>
      </c>
    </row>
    <row r="1552" spans="1:6" x14ac:dyDescent="0.25">
      <c r="A1552" s="51" t="s">
        <v>386</v>
      </c>
      <c r="B1552" s="43"/>
      <c r="C1552" s="43">
        <v>0.35159797582513286</v>
      </c>
      <c r="D1552" s="43"/>
      <c r="E1552" s="43"/>
    </row>
    <row r="1553" spans="1:6" x14ac:dyDescent="0.25">
      <c r="A1553" s="34" t="s">
        <v>112</v>
      </c>
      <c r="B1553" s="44"/>
      <c r="C1553" s="44">
        <v>0.27297497867200815</v>
      </c>
      <c r="D1553" s="44"/>
      <c r="E1553" s="44"/>
    </row>
    <row r="1554" spans="1:6" x14ac:dyDescent="0.25">
      <c r="A1554" s="34" t="s">
        <v>53</v>
      </c>
      <c r="B1554" s="44"/>
      <c r="C1554" s="44">
        <v>0.21047688667384828</v>
      </c>
      <c r="D1554" s="44"/>
      <c r="E1554" s="44"/>
    </row>
    <row r="1555" spans="1:6" x14ac:dyDescent="0.25">
      <c r="A1555" s="34" t="s">
        <v>113</v>
      </c>
      <c r="B1555" s="44"/>
      <c r="C1555" s="44">
        <v>9.9356247117182189E-2</v>
      </c>
      <c r="D1555" s="44"/>
      <c r="E1555" s="44"/>
    </row>
    <row r="1556" spans="1:6" x14ac:dyDescent="0.25">
      <c r="A1556" s="34" t="s">
        <v>387</v>
      </c>
      <c r="B1556" s="44"/>
      <c r="C1556" s="44">
        <v>6.5593911711828476E-2</v>
      </c>
      <c r="D1556" s="44"/>
      <c r="E1556" s="44"/>
    </row>
    <row r="1557" spans="1:6" x14ac:dyDescent="0.25">
      <c r="A1557" s="53" t="s">
        <v>159</v>
      </c>
      <c r="B1557" s="45"/>
      <c r="C1557" s="45">
        <v>1</v>
      </c>
      <c r="D1557" s="45"/>
      <c r="E1557" s="45"/>
    </row>
    <row r="1558" spans="1:6" s="14" customFormat="1" x14ac:dyDescent="0.25">
      <c r="A1558" s="35" t="s">
        <v>160</v>
      </c>
      <c r="B1558" s="46"/>
      <c r="C1558" s="46">
        <v>499.98788159112246</v>
      </c>
      <c r="D1558" s="46"/>
      <c r="E1558" s="46"/>
      <c r="F1558"/>
    </row>
    <row r="1559" spans="1:6" x14ac:dyDescent="0.25">
      <c r="A1559" s="56" t="s">
        <v>161</v>
      </c>
      <c r="B1559" s="47"/>
      <c r="C1559" s="47">
        <v>1081</v>
      </c>
      <c r="D1559" s="47"/>
      <c r="E1559" s="47"/>
    </row>
    <row r="1560" spans="1:6" x14ac:dyDescent="0.25">
      <c r="A1560"/>
    </row>
    <row r="1561" spans="1:6" x14ac:dyDescent="0.25">
      <c r="A1561" s="31" t="s">
        <v>254</v>
      </c>
      <c r="B1561" s="84"/>
      <c r="C1561" s="84">
        <f t="shared" ref="C1561" si="138">C1552+C1553</f>
        <v>0.62457295449714101</v>
      </c>
      <c r="D1561" s="84"/>
      <c r="E1561" s="84"/>
      <c r="F1561" s="14"/>
    </row>
    <row r="1562" spans="1:6" x14ac:dyDescent="0.25">
      <c r="A1562" s="33" t="s">
        <v>255</v>
      </c>
      <c r="B1562" s="84"/>
      <c r="C1562" s="84">
        <f t="shared" ref="C1562" si="139">C1554</f>
        <v>0.21047688667384828</v>
      </c>
      <c r="D1562" s="84"/>
      <c r="E1562" s="84"/>
    </row>
    <row r="1563" spans="1:6" x14ac:dyDescent="0.25">
      <c r="A1563" s="34" t="s">
        <v>256</v>
      </c>
      <c r="B1563" s="84"/>
      <c r="C1563" s="84">
        <f t="shared" ref="C1563" si="140">C1555+C1556</f>
        <v>0.16495015882901065</v>
      </c>
      <c r="D1563" s="84"/>
      <c r="E1563" s="84"/>
    </row>
    <row r="1564" spans="1:6" x14ac:dyDescent="0.25">
      <c r="A1564"/>
    </row>
    <row r="1565" spans="1:6" x14ac:dyDescent="0.25">
      <c r="A1565" s="29" t="s">
        <v>252</v>
      </c>
      <c r="B1565" s="60"/>
      <c r="C1565" s="60">
        <v>2.2543731402185694</v>
      </c>
      <c r="D1565" s="60"/>
      <c r="E1565" s="60"/>
    </row>
    <row r="1566" spans="1:6" x14ac:dyDescent="0.25">
      <c r="A1566"/>
    </row>
    <row r="1567" spans="1:6" x14ac:dyDescent="0.25">
      <c r="A1567" s="39" t="s">
        <v>274</v>
      </c>
      <c r="B1567" s="39" t="s">
        <v>321</v>
      </c>
    </row>
    <row r="1568" spans="1:6" x14ac:dyDescent="0.25">
      <c r="A1568" s="39" t="s">
        <v>275</v>
      </c>
      <c r="B1568" s="39" t="s">
        <v>322</v>
      </c>
    </row>
    <row r="1569" spans="1:6" x14ac:dyDescent="0.25">
      <c r="C1569" s="66"/>
      <c r="E1569" s="66"/>
    </row>
    <row r="1570" spans="1:6" x14ac:dyDescent="0.25">
      <c r="A1570" s="40" t="s">
        <v>390</v>
      </c>
    </row>
    <row r="1571" spans="1:6" x14ac:dyDescent="0.25">
      <c r="A1571"/>
    </row>
    <row r="1572" spans="1:6" x14ac:dyDescent="0.25">
      <c r="A1572"/>
      <c r="B1572" s="50" t="s">
        <v>312</v>
      </c>
      <c r="C1572" s="50" t="s">
        <v>311</v>
      </c>
      <c r="D1572" s="50" t="s">
        <v>313</v>
      </c>
      <c r="E1572" s="50" t="s">
        <v>310</v>
      </c>
    </row>
    <row r="1573" spans="1:6" x14ac:dyDescent="0.25">
      <c r="A1573" s="51" t="s">
        <v>386</v>
      </c>
      <c r="B1573" s="43"/>
      <c r="C1573" s="43">
        <v>0.13417707256179548</v>
      </c>
      <c r="D1573" s="43"/>
      <c r="E1573" s="43"/>
    </row>
    <row r="1574" spans="1:6" x14ac:dyDescent="0.25">
      <c r="A1574" s="34" t="s">
        <v>112</v>
      </c>
      <c r="B1574" s="44"/>
      <c r="C1574" s="44">
        <v>0.14474948421506595</v>
      </c>
      <c r="D1574" s="44"/>
      <c r="E1574" s="44"/>
    </row>
    <row r="1575" spans="1:6" x14ac:dyDescent="0.25">
      <c r="A1575" s="34" t="s">
        <v>53</v>
      </c>
      <c r="B1575" s="44"/>
      <c r="C1575" s="44">
        <v>0.27065956640207239</v>
      </c>
      <c r="D1575" s="44"/>
      <c r="E1575" s="44"/>
    </row>
    <row r="1576" spans="1:6" x14ac:dyDescent="0.25">
      <c r="A1576" s="34" t="s">
        <v>113</v>
      </c>
      <c r="B1576" s="44"/>
      <c r="C1576" s="44">
        <v>0.23794267724157603</v>
      </c>
      <c r="D1576" s="44"/>
      <c r="E1576" s="44"/>
    </row>
    <row r="1577" spans="1:6" x14ac:dyDescent="0.25">
      <c r="A1577" s="34" t="s">
        <v>387</v>
      </c>
      <c r="B1577" s="44"/>
      <c r="C1577" s="44">
        <v>0.21247119957949021</v>
      </c>
      <c r="D1577" s="44"/>
      <c r="E1577" s="44"/>
    </row>
    <row r="1578" spans="1:6" x14ac:dyDescent="0.25">
      <c r="A1578" s="53" t="s">
        <v>159</v>
      </c>
      <c r="B1578" s="45"/>
      <c r="C1578" s="45">
        <v>1</v>
      </c>
      <c r="D1578" s="45"/>
      <c r="E1578" s="45"/>
    </row>
    <row r="1579" spans="1:6" s="14" customFormat="1" x14ac:dyDescent="0.25">
      <c r="A1579" s="35" t="s">
        <v>160</v>
      </c>
      <c r="B1579" s="46"/>
      <c r="C1579" s="46">
        <v>499.98788159112246</v>
      </c>
      <c r="D1579" s="46"/>
      <c r="E1579" s="46"/>
      <c r="F1579"/>
    </row>
    <row r="1580" spans="1:6" x14ac:dyDescent="0.25">
      <c r="A1580" s="56" t="s">
        <v>161</v>
      </c>
      <c r="B1580" s="47"/>
      <c r="C1580" s="47">
        <v>1081</v>
      </c>
      <c r="D1580" s="47"/>
      <c r="E1580" s="47"/>
    </row>
    <row r="1581" spans="1:6" x14ac:dyDescent="0.25">
      <c r="A1581"/>
    </row>
    <row r="1582" spans="1:6" x14ac:dyDescent="0.25">
      <c r="A1582" s="31" t="s">
        <v>254</v>
      </c>
      <c r="B1582" s="84"/>
      <c r="C1582" s="84">
        <f t="shared" ref="C1582" si="141">C1573+C1574</f>
        <v>0.2789265567768614</v>
      </c>
      <c r="D1582" s="84"/>
      <c r="E1582" s="84"/>
      <c r="F1582" s="14"/>
    </row>
    <row r="1583" spans="1:6" x14ac:dyDescent="0.25">
      <c r="A1583" s="33" t="s">
        <v>255</v>
      </c>
      <c r="B1583" s="84"/>
      <c r="C1583" s="84">
        <f t="shared" ref="C1583" si="142">C1575</f>
        <v>0.27065956640207239</v>
      </c>
      <c r="D1583" s="84"/>
      <c r="E1583" s="84"/>
    </row>
    <row r="1584" spans="1:6" x14ac:dyDescent="0.25">
      <c r="A1584" s="34" t="s">
        <v>256</v>
      </c>
      <c r="B1584" s="84"/>
      <c r="C1584" s="84">
        <f t="shared" ref="C1584" si="143">C1576+C1577</f>
        <v>0.45041387682106626</v>
      </c>
      <c r="D1584" s="84"/>
      <c r="E1584" s="84"/>
    </row>
    <row r="1585" spans="1:6" x14ac:dyDescent="0.25">
      <c r="A1585"/>
    </row>
    <row r="1586" spans="1:6" x14ac:dyDescent="0.25">
      <c r="A1586" s="29" t="s">
        <v>252</v>
      </c>
      <c r="B1586" s="60"/>
      <c r="C1586" s="60">
        <v>3.2497814470618969</v>
      </c>
      <c r="D1586" s="60"/>
      <c r="E1586" s="60"/>
    </row>
    <row r="1587" spans="1:6" x14ac:dyDescent="0.25">
      <c r="A1587"/>
    </row>
    <row r="1588" spans="1:6" x14ac:dyDescent="0.25">
      <c r="A1588" s="39" t="s">
        <v>274</v>
      </c>
      <c r="B1588" s="39" t="s">
        <v>321</v>
      </c>
    </row>
    <row r="1589" spans="1:6" x14ac:dyDescent="0.25">
      <c r="A1589" s="39" t="s">
        <v>275</v>
      </c>
      <c r="B1589" s="39" t="s">
        <v>322</v>
      </c>
    </row>
    <row r="1590" spans="1:6" x14ac:dyDescent="0.25">
      <c r="C1590" s="66"/>
      <c r="E1590" s="66"/>
    </row>
    <row r="1591" spans="1:6" x14ac:dyDescent="0.25">
      <c r="A1591" s="67" t="s">
        <v>391</v>
      </c>
      <c r="C1591" s="68"/>
      <c r="E1591" s="68"/>
    </row>
    <row r="1592" spans="1:6" x14ac:dyDescent="0.25">
      <c r="A1592" s="69"/>
      <c r="C1592" s="68"/>
      <c r="E1592" s="68"/>
    </row>
    <row r="1593" spans="1:6" x14ac:dyDescent="0.25">
      <c r="B1593" s="50" t="s">
        <v>312</v>
      </c>
      <c r="C1593" s="50" t="s">
        <v>311</v>
      </c>
      <c r="D1593" s="50" t="s">
        <v>313</v>
      </c>
      <c r="E1593" s="50" t="s">
        <v>310</v>
      </c>
      <c r="F1593" s="50" t="s">
        <v>159</v>
      </c>
    </row>
    <row r="1594" spans="1:6" x14ac:dyDescent="0.25">
      <c r="A1594" s="70" t="s">
        <v>392</v>
      </c>
      <c r="B1594" s="61"/>
      <c r="C1594" s="61">
        <v>0.36889904269651025</v>
      </c>
      <c r="D1594" s="61">
        <v>0.96693047338148319</v>
      </c>
      <c r="E1594" s="61"/>
      <c r="F1594" s="184">
        <v>0.6679167986448511</v>
      </c>
    </row>
    <row r="1595" spans="1:6" x14ac:dyDescent="0.25">
      <c r="A1595" s="71" t="s">
        <v>393</v>
      </c>
      <c r="B1595" s="61"/>
      <c r="C1595" s="61">
        <v>0.79967923366875093</v>
      </c>
      <c r="D1595" s="61">
        <v>0.16642435037547432</v>
      </c>
      <c r="E1595" s="61"/>
      <c r="F1595" s="184">
        <v>0.48304963122661709</v>
      </c>
    </row>
    <row r="1596" spans="1:6" x14ac:dyDescent="0.25">
      <c r="A1596" s="71" t="s">
        <v>394</v>
      </c>
      <c r="B1596" s="61"/>
      <c r="C1596" s="61">
        <v>0.35577226756097835</v>
      </c>
      <c r="D1596" s="61">
        <v>0.94571166047640531</v>
      </c>
      <c r="E1596" s="61"/>
      <c r="F1596" s="184">
        <v>0.65074397701285536</v>
      </c>
    </row>
    <row r="1597" spans="1:6" x14ac:dyDescent="0.25">
      <c r="A1597" s="71" t="s">
        <v>395</v>
      </c>
      <c r="B1597" s="61"/>
      <c r="C1597" s="61">
        <v>0.88389774109233554</v>
      </c>
      <c r="D1597" s="61">
        <v>0.98402759558630637</v>
      </c>
      <c r="E1597" s="61"/>
      <c r="F1597" s="184">
        <v>0.93396301000291604</v>
      </c>
    </row>
    <row r="1598" spans="1:6" x14ac:dyDescent="0.25">
      <c r="A1598" s="72" t="s">
        <v>160</v>
      </c>
      <c r="B1598" s="63"/>
      <c r="C1598" s="63">
        <v>499.98788159111683</v>
      </c>
      <c r="D1598" s="63">
        <v>499.99470588235351</v>
      </c>
      <c r="E1598" s="63"/>
      <c r="F1598" s="185">
        <v>999.98258747346233</v>
      </c>
    </row>
    <row r="1599" spans="1:6" x14ac:dyDescent="0.25">
      <c r="A1599" s="73" t="s">
        <v>161</v>
      </c>
      <c r="B1599" s="64"/>
      <c r="C1599" s="64">
        <v>1081</v>
      </c>
      <c r="D1599" s="64">
        <v>425</v>
      </c>
      <c r="E1599" s="64"/>
      <c r="F1599" s="186">
        <v>1506</v>
      </c>
    </row>
    <row r="1600" spans="1:6" x14ac:dyDescent="0.25">
      <c r="A1600" s="74"/>
      <c r="C1600" s="75"/>
      <c r="E1600" s="75"/>
    </row>
    <row r="1601" spans="1:5" x14ac:dyDescent="0.25">
      <c r="A1601" s="39" t="s">
        <v>274</v>
      </c>
      <c r="B1601" s="39" t="s">
        <v>321</v>
      </c>
    </row>
    <row r="1602" spans="1:5" x14ac:dyDescent="0.25">
      <c r="A1602" s="76" t="s">
        <v>275</v>
      </c>
      <c r="B1602" s="39" t="s">
        <v>582</v>
      </c>
    </row>
    <row r="1603" spans="1:5" x14ac:dyDescent="0.25">
      <c r="C1603" s="66"/>
      <c r="E1603" s="66"/>
    </row>
    <row r="1604" spans="1:5" x14ac:dyDescent="0.25">
      <c r="A1604" s="67" t="s">
        <v>396</v>
      </c>
      <c r="C1604" s="68"/>
      <c r="E1604" s="68"/>
    </row>
    <row r="1605" spans="1:5" x14ac:dyDescent="0.25">
      <c r="A1605" s="69"/>
      <c r="C1605" s="68"/>
      <c r="E1605" s="68"/>
    </row>
    <row r="1606" spans="1:5" x14ac:dyDescent="0.25">
      <c r="B1606" s="50" t="s">
        <v>312</v>
      </c>
      <c r="C1606" s="50" t="s">
        <v>311</v>
      </c>
      <c r="D1606" s="50" t="s">
        <v>313</v>
      </c>
      <c r="E1606" s="50" t="s">
        <v>310</v>
      </c>
    </row>
    <row r="1607" spans="1:5" x14ac:dyDescent="0.25">
      <c r="A1607" s="70" t="s">
        <v>397</v>
      </c>
      <c r="B1607" s="61"/>
      <c r="C1607" s="61">
        <v>9.3455452879805459E-2</v>
      </c>
      <c r="D1607" s="61"/>
      <c r="E1607" s="61"/>
    </row>
    <row r="1608" spans="1:5" x14ac:dyDescent="0.25">
      <c r="A1608" s="71" t="s">
        <v>398</v>
      </c>
      <c r="B1608" s="61"/>
      <c r="C1608" s="61">
        <v>0.20004841127758688</v>
      </c>
      <c r="D1608" s="61"/>
      <c r="E1608" s="61"/>
    </row>
    <row r="1609" spans="1:5" x14ac:dyDescent="0.25">
      <c r="A1609" s="71" t="s">
        <v>399</v>
      </c>
      <c r="B1609" s="61"/>
      <c r="C1609" s="61">
        <v>8.6904539536691985E-2</v>
      </c>
      <c r="D1609" s="61"/>
      <c r="E1609" s="61"/>
    </row>
    <row r="1610" spans="1:5" x14ac:dyDescent="0.25">
      <c r="A1610" s="71" t="s">
        <v>400</v>
      </c>
      <c r="B1610" s="61"/>
      <c r="C1610" s="61">
        <v>0.91373488109504719</v>
      </c>
      <c r="D1610" s="61"/>
      <c r="E1610" s="61"/>
    </row>
    <row r="1611" spans="1:5" x14ac:dyDescent="0.25">
      <c r="A1611" s="72" t="s">
        <v>160</v>
      </c>
      <c r="B1611" s="63"/>
      <c r="C1611" s="63">
        <v>198.34676225717135</v>
      </c>
      <c r="D1611" s="63"/>
      <c r="E1611" s="63"/>
    </row>
    <row r="1612" spans="1:5" x14ac:dyDescent="0.25">
      <c r="A1612" s="73" t="s">
        <v>161</v>
      </c>
      <c r="B1612" s="64"/>
      <c r="C1612" s="64">
        <v>519</v>
      </c>
      <c r="D1612" s="64"/>
      <c r="E1612" s="64"/>
    </row>
    <row r="1613" spans="1:5" x14ac:dyDescent="0.25">
      <c r="A1613" s="74"/>
      <c r="C1613" s="75"/>
      <c r="E1613" s="75"/>
    </row>
    <row r="1614" spans="1:5" x14ac:dyDescent="0.25">
      <c r="A1614" s="39" t="s">
        <v>274</v>
      </c>
      <c r="B1614" s="39" t="s">
        <v>596</v>
      </c>
    </row>
    <row r="1615" spans="1:5" x14ac:dyDescent="0.25">
      <c r="A1615" s="76" t="s">
        <v>275</v>
      </c>
      <c r="B1615" s="39" t="s">
        <v>582</v>
      </c>
    </row>
    <row r="1616" spans="1:5" x14ac:dyDescent="0.25">
      <c r="A1616" s="75"/>
    </row>
    <row r="1617" spans="1:7" x14ac:dyDescent="0.25">
      <c r="A1617" s="40" t="s">
        <v>401</v>
      </c>
      <c r="C1617" s="49"/>
      <c r="E1617" s="49"/>
    </row>
    <row r="1618" spans="1:7" x14ac:dyDescent="0.25">
      <c r="A1618"/>
    </row>
    <row r="1619" spans="1:7" x14ac:dyDescent="0.25">
      <c r="A1619"/>
      <c r="B1619" s="50" t="s">
        <v>312</v>
      </c>
      <c r="C1619" s="50" t="s">
        <v>311</v>
      </c>
      <c r="D1619" s="50" t="s">
        <v>313</v>
      </c>
      <c r="E1619" s="50" t="s">
        <v>310</v>
      </c>
    </row>
    <row r="1620" spans="1:7" x14ac:dyDescent="0.25">
      <c r="A1620" s="51" t="s">
        <v>49</v>
      </c>
      <c r="B1620" s="77"/>
      <c r="C1620" s="77">
        <v>0.75155784750750243</v>
      </c>
      <c r="D1620" s="77"/>
      <c r="E1620" s="77"/>
    </row>
    <row r="1621" spans="1:7" x14ac:dyDescent="0.25">
      <c r="A1621" s="34" t="s">
        <v>50</v>
      </c>
      <c r="B1621" s="78"/>
      <c r="C1621" s="78">
        <v>0.24844215249249765</v>
      </c>
      <c r="D1621" s="78"/>
      <c r="E1621" s="78"/>
    </row>
    <row r="1622" spans="1:7" x14ac:dyDescent="0.25">
      <c r="A1622" s="53" t="s">
        <v>159</v>
      </c>
      <c r="B1622" s="45"/>
      <c r="C1622" s="45">
        <v>1</v>
      </c>
      <c r="D1622" s="45"/>
      <c r="E1622" s="45"/>
      <c r="F1622" s="14"/>
    </row>
    <row r="1623" spans="1:7" s="14" customFormat="1" x14ac:dyDescent="0.25">
      <c r="A1623" s="35" t="s">
        <v>160</v>
      </c>
      <c r="B1623" s="46"/>
      <c r="C1623" s="46">
        <v>119.0668362627197</v>
      </c>
      <c r="D1623" s="46"/>
      <c r="E1623" s="46"/>
      <c r="F1623"/>
    </row>
    <row r="1624" spans="1:7" x14ac:dyDescent="0.25">
      <c r="A1624" s="56" t="s">
        <v>161</v>
      </c>
      <c r="B1624" s="47"/>
      <c r="C1624" s="47">
        <v>185</v>
      </c>
      <c r="D1624" s="47"/>
      <c r="E1624" s="47"/>
    </row>
    <row r="1625" spans="1:7" x14ac:dyDescent="0.25">
      <c r="A1625"/>
    </row>
    <row r="1626" spans="1:7" x14ac:dyDescent="0.25">
      <c r="A1626" s="39" t="s">
        <v>274</v>
      </c>
      <c r="B1626" s="39" t="s">
        <v>597</v>
      </c>
    </row>
    <row r="1627" spans="1:7" x14ac:dyDescent="0.25">
      <c r="A1627" s="39" t="s">
        <v>275</v>
      </c>
      <c r="B1627" s="39" t="s">
        <v>322</v>
      </c>
    </row>
    <row r="1628" spans="1:7" x14ac:dyDescent="0.25">
      <c r="A1628"/>
    </row>
    <row r="1629" spans="1:7" x14ac:dyDescent="0.25">
      <c r="A1629" s="40" t="s">
        <v>402</v>
      </c>
      <c r="C1629" s="49"/>
      <c r="E1629" s="49"/>
    </row>
    <row r="1630" spans="1:7" x14ac:dyDescent="0.25">
      <c r="A1630"/>
    </row>
    <row r="1631" spans="1:7" x14ac:dyDescent="0.25">
      <c r="A1631"/>
      <c r="B1631" s="50" t="s">
        <v>312</v>
      </c>
      <c r="C1631" s="50" t="s">
        <v>311</v>
      </c>
      <c r="D1631" s="50" t="s">
        <v>313</v>
      </c>
      <c r="E1631" s="50" t="s">
        <v>310</v>
      </c>
    </row>
    <row r="1632" spans="1:7" x14ac:dyDescent="0.25">
      <c r="A1632" s="51" t="s">
        <v>65</v>
      </c>
      <c r="B1632" s="77"/>
      <c r="C1632" s="77">
        <v>1.4025582538498636E-2</v>
      </c>
      <c r="D1632" s="77"/>
      <c r="E1632" s="77"/>
      <c r="G1632" s="79"/>
    </row>
    <row r="1633" spans="1:7" x14ac:dyDescent="0.25">
      <c r="A1633" s="34" t="s">
        <v>66</v>
      </c>
      <c r="B1633" s="78"/>
      <c r="C1633" s="78">
        <v>5.2450561566027239E-2</v>
      </c>
      <c r="D1633" s="78"/>
      <c r="E1633" s="78"/>
      <c r="G1633" s="79"/>
    </row>
    <row r="1634" spans="1:7" x14ac:dyDescent="0.25">
      <c r="A1634" s="34" t="s">
        <v>53</v>
      </c>
      <c r="B1634" s="78"/>
      <c r="C1634" s="78">
        <v>0.18258222681902267</v>
      </c>
      <c r="D1634" s="78"/>
      <c r="E1634" s="78"/>
      <c r="G1634" s="79"/>
    </row>
    <row r="1635" spans="1:7" x14ac:dyDescent="0.25">
      <c r="A1635" s="34" t="s">
        <v>67</v>
      </c>
      <c r="B1635" s="78"/>
      <c r="C1635" s="78">
        <v>0.48128139086639182</v>
      </c>
      <c r="D1635" s="78"/>
      <c r="E1635" s="78"/>
      <c r="G1635" s="79"/>
    </row>
    <row r="1636" spans="1:7" x14ac:dyDescent="0.25">
      <c r="A1636" s="34" t="s">
        <v>304</v>
      </c>
      <c r="B1636" s="78"/>
      <c r="C1636" s="78">
        <v>0.26966023821005963</v>
      </c>
      <c r="D1636" s="78"/>
      <c r="E1636" s="78"/>
      <c r="G1636" s="79"/>
    </row>
    <row r="1637" spans="1:7" x14ac:dyDescent="0.25">
      <c r="A1637" s="53" t="s">
        <v>159</v>
      </c>
      <c r="B1637" s="45"/>
      <c r="C1637" s="45">
        <v>1</v>
      </c>
      <c r="D1637" s="45"/>
      <c r="E1637" s="45"/>
      <c r="G1637" s="79"/>
    </row>
    <row r="1638" spans="1:7" s="14" customFormat="1" x14ac:dyDescent="0.25">
      <c r="A1638" s="35" t="s">
        <v>160</v>
      </c>
      <c r="B1638" s="46"/>
      <c r="C1638" s="46">
        <v>89.485615171137823</v>
      </c>
      <c r="D1638" s="46"/>
      <c r="E1638" s="46"/>
      <c r="F1638"/>
      <c r="G1638" s="79"/>
    </row>
    <row r="1639" spans="1:7" x14ac:dyDescent="0.25">
      <c r="A1639" s="56" t="s">
        <v>161</v>
      </c>
      <c r="B1639" s="47"/>
      <c r="C1639" s="47">
        <v>130</v>
      </c>
      <c r="D1639" s="47"/>
      <c r="E1639" s="47"/>
    </row>
    <row r="1640" spans="1:7" x14ac:dyDescent="0.25">
      <c r="A1640"/>
    </row>
    <row r="1641" spans="1:7" x14ac:dyDescent="0.25">
      <c r="A1641" s="31" t="s">
        <v>254</v>
      </c>
      <c r="B1641" s="84"/>
      <c r="C1641" s="84">
        <f t="shared" ref="C1641" si="144">C1632+C1633</f>
        <v>6.6476144104525875E-2</v>
      </c>
      <c r="D1641" s="84"/>
      <c r="E1641" s="84"/>
    </row>
    <row r="1642" spans="1:7" x14ac:dyDescent="0.25">
      <c r="A1642" s="33" t="s">
        <v>255</v>
      </c>
      <c r="B1642" s="84"/>
      <c r="C1642" s="84">
        <f t="shared" ref="C1642" si="145">C1634</f>
        <v>0.18258222681902267</v>
      </c>
      <c r="D1642" s="84"/>
      <c r="E1642" s="84"/>
    </row>
    <row r="1643" spans="1:7" x14ac:dyDescent="0.25">
      <c r="A1643" s="34" t="s">
        <v>256</v>
      </c>
      <c r="B1643" s="84"/>
      <c r="C1643" s="84">
        <f t="shared" ref="C1643" si="146">C1635+C1636</f>
        <v>0.75094162907645146</v>
      </c>
      <c r="D1643" s="84"/>
      <c r="E1643" s="84"/>
    </row>
    <row r="1644" spans="1:7" x14ac:dyDescent="0.25">
      <c r="A1644"/>
    </row>
    <row r="1645" spans="1:7" x14ac:dyDescent="0.25">
      <c r="A1645" s="29" t="s">
        <v>252</v>
      </c>
      <c r="B1645" s="60"/>
      <c r="C1645" s="60">
        <v>3.940100140643489</v>
      </c>
      <c r="D1645" s="60"/>
      <c r="E1645" s="60"/>
    </row>
    <row r="1646" spans="1:7" x14ac:dyDescent="0.25">
      <c r="A1646"/>
    </row>
    <row r="1647" spans="1:7" x14ac:dyDescent="0.25">
      <c r="A1647" s="39" t="s">
        <v>274</v>
      </c>
      <c r="B1647" s="39" t="s">
        <v>616</v>
      </c>
    </row>
    <row r="1648" spans="1:7" x14ac:dyDescent="0.25">
      <c r="A1648" s="39" t="s">
        <v>275</v>
      </c>
      <c r="B1648" s="39" t="s">
        <v>322</v>
      </c>
    </row>
    <row r="1649" spans="1:6" x14ac:dyDescent="0.25">
      <c r="A1649"/>
    </row>
    <row r="1650" spans="1:6" x14ac:dyDescent="0.25">
      <c r="A1650" s="40" t="s">
        <v>414</v>
      </c>
      <c r="C1650" s="49"/>
      <c r="E1650" s="49"/>
    </row>
    <row r="1651" spans="1:6" x14ac:dyDescent="0.25">
      <c r="A1651"/>
    </row>
    <row r="1652" spans="1:6" x14ac:dyDescent="0.25">
      <c r="A1652"/>
      <c r="B1652" s="50" t="s">
        <v>312</v>
      </c>
      <c r="C1652" s="50" t="s">
        <v>311</v>
      </c>
      <c r="D1652" s="50" t="s">
        <v>313</v>
      </c>
      <c r="E1652" s="50" t="s">
        <v>310</v>
      </c>
    </row>
    <row r="1653" spans="1:6" x14ac:dyDescent="0.25">
      <c r="A1653" s="51" t="s">
        <v>404</v>
      </c>
      <c r="B1653" s="43"/>
      <c r="C1653" s="43">
        <v>0.78562713049558597</v>
      </c>
      <c r="D1653" s="43"/>
      <c r="E1653" s="43"/>
    </row>
    <row r="1654" spans="1:6" x14ac:dyDescent="0.25">
      <c r="A1654" s="34" t="s">
        <v>405</v>
      </c>
      <c r="B1654" s="44"/>
      <c r="C1654" s="44">
        <v>0.12923928561023224</v>
      </c>
      <c r="D1654" s="44"/>
      <c r="E1654" s="44"/>
    </row>
    <row r="1655" spans="1:6" x14ac:dyDescent="0.25">
      <c r="A1655" s="34" t="s">
        <v>25</v>
      </c>
      <c r="B1655" s="44"/>
      <c r="C1655" s="44">
        <v>8.5133583894181714E-2</v>
      </c>
      <c r="D1655" s="44"/>
      <c r="E1655" s="44"/>
    </row>
    <row r="1656" spans="1:6" x14ac:dyDescent="0.25">
      <c r="A1656" s="53" t="s">
        <v>159</v>
      </c>
      <c r="B1656" s="45"/>
      <c r="C1656" s="45">
        <v>1</v>
      </c>
      <c r="D1656" s="45"/>
      <c r="E1656" s="45"/>
      <c r="F1656" s="14"/>
    </row>
    <row r="1657" spans="1:6" s="14" customFormat="1" x14ac:dyDescent="0.25">
      <c r="A1657" s="35" t="s">
        <v>160</v>
      </c>
      <c r="B1657" s="46"/>
      <c r="C1657" s="46">
        <v>119.06683626271975</v>
      </c>
      <c r="D1657" s="46"/>
      <c r="E1657" s="46"/>
      <c r="F1657"/>
    </row>
    <row r="1658" spans="1:6" x14ac:dyDescent="0.25">
      <c r="A1658" s="56" t="s">
        <v>161</v>
      </c>
      <c r="B1658" s="47"/>
      <c r="C1658" s="47">
        <v>185</v>
      </c>
      <c r="D1658" s="47"/>
      <c r="E1658" s="47"/>
    </row>
    <row r="1659" spans="1:6" x14ac:dyDescent="0.25">
      <c r="A1659"/>
    </row>
    <row r="1660" spans="1:6" x14ac:dyDescent="0.25">
      <c r="A1660" s="39" t="s">
        <v>274</v>
      </c>
      <c r="B1660" s="39" t="s">
        <v>603</v>
      </c>
    </row>
    <row r="1661" spans="1:6" x14ac:dyDescent="0.25">
      <c r="A1661" s="39" t="s">
        <v>275</v>
      </c>
      <c r="B1661" s="39" t="s">
        <v>322</v>
      </c>
    </row>
    <row r="1662" spans="1:6" x14ac:dyDescent="0.25">
      <c r="A1662"/>
    </row>
    <row r="1663" spans="1:6" x14ac:dyDescent="0.25">
      <c r="A1663" s="40" t="s">
        <v>415</v>
      </c>
      <c r="C1663" s="49"/>
      <c r="E1663" s="49"/>
    </row>
    <row r="1664" spans="1:6" x14ac:dyDescent="0.25">
      <c r="A1664"/>
    </row>
    <row r="1665" spans="1:6" x14ac:dyDescent="0.25">
      <c r="A1665"/>
      <c r="B1665" s="50" t="s">
        <v>312</v>
      </c>
      <c r="C1665" s="50" t="s">
        <v>311</v>
      </c>
      <c r="D1665" s="50" t="s">
        <v>313</v>
      </c>
      <c r="E1665" s="50" t="s">
        <v>310</v>
      </c>
    </row>
    <row r="1666" spans="1:6" x14ac:dyDescent="0.25">
      <c r="A1666" s="51" t="s">
        <v>104</v>
      </c>
      <c r="B1666" s="43"/>
      <c r="C1666" s="43">
        <v>3.7957055035981714E-2</v>
      </c>
      <c r="D1666" s="43"/>
      <c r="E1666" s="43"/>
    </row>
    <row r="1667" spans="1:6" x14ac:dyDescent="0.25">
      <c r="A1667" s="34" t="s">
        <v>105</v>
      </c>
      <c r="B1667" s="44"/>
      <c r="C1667" s="44">
        <v>5.0015441540657887E-2</v>
      </c>
      <c r="D1667" s="44"/>
      <c r="E1667" s="44"/>
    </row>
    <row r="1668" spans="1:6" x14ac:dyDescent="0.25">
      <c r="A1668" s="34" t="s">
        <v>53</v>
      </c>
      <c r="B1668" s="44"/>
      <c r="C1668" s="44">
        <v>0.32384814847187032</v>
      </c>
      <c r="D1668" s="44"/>
      <c r="E1668" s="44"/>
    </row>
    <row r="1669" spans="1:6" x14ac:dyDescent="0.25">
      <c r="A1669" s="34" t="s">
        <v>106</v>
      </c>
      <c r="B1669" s="44"/>
      <c r="C1669" s="44">
        <v>0.46073245345686542</v>
      </c>
      <c r="D1669" s="44"/>
      <c r="E1669" s="44"/>
    </row>
    <row r="1670" spans="1:6" x14ac:dyDescent="0.25">
      <c r="A1670" s="34" t="s">
        <v>107</v>
      </c>
      <c r="B1670" s="44"/>
      <c r="C1670" s="44">
        <v>0.12744690149462465</v>
      </c>
      <c r="D1670" s="44"/>
      <c r="E1670" s="44"/>
    </row>
    <row r="1671" spans="1:6" x14ac:dyDescent="0.25">
      <c r="A1671" s="53" t="s">
        <v>159</v>
      </c>
      <c r="B1671" s="45"/>
      <c r="C1671" s="45">
        <v>1</v>
      </c>
      <c r="D1671" s="45"/>
      <c r="E1671" s="45"/>
      <c r="F1671" s="14"/>
    </row>
    <row r="1672" spans="1:6" s="14" customFormat="1" x14ac:dyDescent="0.25">
      <c r="A1672" s="35" t="s">
        <v>160</v>
      </c>
      <c r="B1672" s="46"/>
      <c r="C1672" s="46">
        <v>119.06683626271966</v>
      </c>
      <c r="D1672" s="46"/>
      <c r="E1672" s="46"/>
      <c r="F1672"/>
    </row>
    <row r="1673" spans="1:6" x14ac:dyDescent="0.25">
      <c r="A1673" s="56" t="s">
        <v>161</v>
      </c>
      <c r="B1673" s="47"/>
      <c r="C1673" s="47">
        <v>185</v>
      </c>
      <c r="D1673" s="47"/>
      <c r="E1673" s="47"/>
    </row>
    <row r="1674" spans="1:6" x14ac:dyDescent="0.25">
      <c r="A1674"/>
    </row>
    <row r="1675" spans="1:6" x14ac:dyDescent="0.25">
      <c r="A1675" s="31" t="s">
        <v>254</v>
      </c>
      <c r="B1675" s="84"/>
      <c r="C1675" s="84">
        <f t="shared" ref="C1675" si="147">C1666+C1667</f>
        <v>8.7972496576639608E-2</v>
      </c>
      <c r="D1675" s="84"/>
      <c r="E1675" s="84"/>
    </row>
    <row r="1676" spans="1:6" x14ac:dyDescent="0.25">
      <c r="A1676" s="33" t="s">
        <v>255</v>
      </c>
      <c r="B1676" s="84"/>
      <c r="C1676" s="84">
        <f t="shared" ref="C1676" si="148">C1668</f>
        <v>0.32384814847187032</v>
      </c>
      <c r="D1676" s="84"/>
      <c r="E1676" s="84"/>
    </row>
    <row r="1677" spans="1:6" x14ac:dyDescent="0.25">
      <c r="A1677" s="34" t="s">
        <v>256</v>
      </c>
      <c r="B1677" s="84"/>
      <c r="C1677" s="84">
        <f t="shared" ref="C1677" si="149">C1669+C1670</f>
        <v>0.5881793549514901</v>
      </c>
      <c r="D1677" s="84"/>
      <c r="E1677" s="84"/>
    </row>
    <row r="1678" spans="1:6" x14ac:dyDescent="0.25">
      <c r="A1678"/>
    </row>
    <row r="1679" spans="1:6" x14ac:dyDescent="0.25">
      <c r="A1679" s="29" t="s">
        <v>252</v>
      </c>
      <c r="B1679" s="60"/>
      <c r="C1679" s="60">
        <v>3.5896967048334929</v>
      </c>
      <c r="D1679" s="60"/>
      <c r="E1679" s="60"/>
    </row>
    <row r="1680" spans="1:6" x14ac:dyDescent="0.25">
      <c r="A1680"/>
    </row>
    <row r="1681" spans="1:6" x14ac:dyDescent="0.25">
      <c r="A1681" s="39" t="s">
        <v>274</v>
      </c>
      <c r="B1681" s="39" t="s">
        <v>603</v>
      </c>
    </row>
    <row r="1682" spans="1:6" x14ac:dyDescent="0.25">
      <c r="A1682" s="39" t="s">
        <v>275</v>
      </c>
      <c r="B1682" s="39" t="s">
        <v>322</v>
      </c>
    </row>
    <row r="1683" spans="1:6" x14ac:dyDescent="0.25">
      <c r="A1683"/>
    </row>
    <row r="1684" spans="1:6" x14ac:dyDescent="0.25">
      <c r="A1684" s="40" t="s">
        <v>416</v>
      </c>
      <c r="C1684" s="49"/>
      <c r="E1684" s="49"/>
    </row>
    <row r="1685" spans="1:6" x14ac:dyDescent="0.25">
      <c r="A1685"/>
    </row>
    <row r="1686" spans="1:6" x14ac:dyDescent="0.25">
      <c r="A1686"/>
      <c r="B1686" s="50" t="s">
        <v>312</v>
      </c>
      <c r="C1686" s="50" t="s">
        <v>311</v>
      </c>
      <c r="D1686" s="50" t="s">
        <v>313</v>
      </c>
      <c r="E1686" s="50" t="s">
        <v>310</v>
      </c>
    </row>
    <row r="1687" spans="1:6" x14ac:dyDescent="0.25">
      <c r="A1687" s="51" t="s">
        <v>360</v>
      </c>
      <c r="B1687" s="43"/>
      <c r="C1687" s="43">
        <v>3.4896985286155292E-2</v>
      </c>
      <c r="D1687" s="43"/>
      <c r="E1687" s="43"/>
    </row>
    <row r="1688" spans="1:6" x14ac:dyDescent="0.25">
      <c r="A1688" s="34" t="s">
        <v>361</v>
      </c>
      <c r="B1688" s="44"/>
      <c r="C1688" s="44">
        <v>5.9054154484244087E-2</v>
      </c>
      <c r="D1688" s="44"/>
      <c r="E1688" s="44"/>
    </row>
    <row r="1689" spans="1:6" x14ac:dyDescent="0.25">
      <c r="A1689" s="34" t="s">
        <v>53</v>
      </c>
      <c r="B1689" s="44"/>
      <c r="C1689" s="44">
        <v>0.16916990418719327</v>
      </c>
      <c r="D1689" s="44"/>
      <c r="E1689" s="44"/>
    </row>
    <row r="1690" spans="1:6" x14ac:dyDescent="0.25">
      <c r="A1690" s="34" t="s">
        <v>362</v>
      </c>
      <c r="B1690" s="44"/>
      <c r="C1690" s="44">
        <v>0.49330615744511042</v>
      </c>
      <c r="D1690" s="44"/>
      <c r="E1690" s="44"/>
    </row>
    <row r="1691" spans="1:6" x14ac:dyDescent="0.25">
      <c r="A1691" s="34" t="s">
        <v>363</v>
      </c>
      <c r="B1691" s="44"/>
      <c r="C1691" s="44">
        <v>0.24357279859729697</v>
      </c>
      <c r="D1691" s="44"/>
      <c r="E1691" s="44"/>
    </row>
    <row r="1692" spans="1:6" x14ac:dyDescent="0.25">
      <c r="A1692" s="53" t="s">
        <v>159</v>
      </c>
      <c r="B1692" s="45"/>
      <c r="C1692" s="45">
        <v>1</v>
      </c>
      <c r="D1692" s="45"/>
      <c r="E1692" s="45"/>
      <c r="F1692" s="14"/>
    </row>
    <row r="1693" spans="1:6" s="14" customFormat="1" x14ac:dyDescent="0.25">
      <c r="A1693" s="35" t="s">
        <v>160</v>
      </c>
      <c r="B1693" s="46"/>
      <c r="C1693" s="46">
        <v>93.542136910268241</v>
      </c>
      <c r="D1693" s="46"/>
      <c r="E1693" s="46"/>
      <c r="F1693"/>
    </row>
    <row r="1694" spans="1:6" x14ac:dyDescent="0.25">
      <c r="A1694" s="56" t="s">
        <v>161</v>
      </c>
      <c r="B1694" s="47"/>
      <c r="C1694" s="47">
        <v>127</v>
      </c>
      <c r="D1694" s="47"/>
      <c r="E1694" s="47"/>
    </row>
    <row r="1695" spans="1:6" x14ac:dyDescent="0.25">
      <c r="A1695"/>
    </row>
    <row r="1696" spans="1:6" x14ac:dyDescent="0.25">
      <c r="A1696" s="31" t="s">
        <v>254</v>
      </c>
      <c r="B1696" s="84"/>
      <c r="C1696" s="84">
        <f t="shared" ref="C1696" si="150">C1687+C1688</f>
        <v>9.3951139770399372E-2</v>
      </c>
      <c r="D1696" s="84"/>
      <c r="E1696" s="84"/>
    </row>
    <row r="1697" spans="1:6" x14ac:dyDescent="0.25">
      <c r="A1697" s="33" t="s">
        <v>255</v>
      </c>
      <c r="B1697" s="84"/>
      <c r="C1697" s="84">
        <f t="shared" ref="C1697" si="151">C1689</f>
        <v>0.16916990418719327</v>
      </c>
      <c r="D1697" s="84"/>
      <c r="E1697" s="84"/>
    </row>
    <row r="1698" spans="1:6" x14ac:dyDescent="0.25">
      <c r="A1698" s="34" t="s">
        <v>256</v>
      </c>
      <c r="B1698" s="84"/>
      <c r="C1698" s="84">
        <f t="shared" ref="C1698" si="152">C1690+C1691</f>
        <v>0.73687895604240738</v>
      </c>
      <c r="D1698" s="84"/>
      <c r="E1698" s="84"/>
    </row>
    <row r="1699" spans="1:6" x14ac:dyDescent="0.25">
      <c r="A1699"/>
    </row>
    <row r="1700" spans="1:6" x14ac:dyDescent="0.25">
      <c r="A1700" s="29" t="s">
        <v>252</v>
      </c>
      <c r="B1700" s="60"/>
      <c r="C1700" s="60">
        <v>3.8516036295831491</v>
      </c>
      <c r="D1700" s="60"/>
      <c r="E1700" s="60"/>
    </row>
    <row r="1701" spans="1:6" x14ac:dyDescent="0.25">
      <c r="A1701"/>
    </row>
    <row r="1702" spans="1:6" x14ac:dyDescent="0.25">
      <c r="A1702" s="39" t="s">
        <v>274</v>
      </c>
      <c r="B1702" s="39" t="s">
        <v>604</v>
      </c>
    </row>
    <row r="1703" spans="1:6" x14ac:dyDescent="0.25">
      <c r="A1703" s="39" t="s">
        <v>275</v>
      </c>
      <c r="B1703" s="39" t="s">
        <v>322</v>
      </c>
    </row>
    <row r="1705" spans="1:6" x14ac:dyDescent="0.25">
      <c r="A1705" s="40" t="s">
        <v>403</v>
      </c>
      <c r="C1705" s="49"/>
      <c r="E1705" s="49"/>
    </row>
    <row r="1706" spans="1:6" x14ac:dyDescent="0.25">
      <c r="A1706"/>
    </row>
    <row r="1707" spans="1:6" x14ac:dyDescent="0.25">
      <c r="A1707"/>
      <c r="B1707" s="50" t="s">
        <v>312</v>
      </c>
      <c r="C1707" s="50" t="s">
        <v>311</v>
      </c>
      <c r="D1707" s="50" t="s">
        <v>313</v>
      </c>
      <c r="E1707" s="50" t="s">
        <v>310</v>
      </c>
    </row>
    <row r="1708" spans="1:6" x14ac:dyDescent="0.25">
      <c r="A1708" s="51" t="s">
        <v>404</v>
      </c>
      <c r="B1708" s="43"/>
      <c r="C1708" s="43">
        <v>0.40139457712647714</v>
      </c>
      <c r="D1708" s="43"/>
      <c r="E1708" s="43"/>
    </row>
    <row r="1709" spans="1:6" x14ac:dyDescent="0.25">
      <c r="A1709" s="34" t="s">
        <v>405</v>
      </c>
      <c r="B1709" s="44"/>
      <c r="C1709" s="44">
        <v>0.45210614401954868</v>
      </c>
      <c r="D1709" s="44"/>
      <c r="E1709" s="44"/>
    </row>
    <row r="1710" spans="1:6" x14ac:dyDescent="0.25">
      <c r="A1710" s="34" t="s">
        <v>25</v>
      </c>
      <c r="B1710" s="44"/>
      <c r="C1710" s="44">
        <v>0.14649927885397412</v>
      </c>
      <c r="D1710" s="44"/>
      <c r="E1710" s="44"/>
    </row>
    <row r="1711" spans="1:6" x14ac:dyDescent="0.25">
      <c r="A1711" s="53" t="s">
        <v>159</v>
      </c>
      <c r="B1711" s="45"/>
      <c r="C1711" s="45">
        <v>1</v>
      </c>
      <c r="D1711" s="45"/>
      <c r="E1711" s="45"/>
      <c r="F1711" s="14"/>
    </row>
    <row r="1712" spans="1:6" s="14" customFormat="1" x14ac:dyDescent="0.25">
      <c r="A1712" s="35" t="s">
        <v>160</v>
      </c>
      <c r="B1712" s="46"/>
      <c r="C1712" s="46">
        <v>38.387095282146191</v>
      </c>
      <c r="D1712" s="46"/>
      <c r="E1712" s="46"/>
      <c r="F1712"/>
    </row>
    <row r="1713" spans="1:6" x14ac:dyDescent="0.25">
      <c r="A1713" s="56" t="s">
        <v>161</v>
      </c>
      <c r="B1713" s="47"/>
      <c r="C1713" s="47">
        <v>141</v>
      </c>
      <c r="D1713" s="47"/>
      <c r="E1713" s="47"/>
    </row>
    <row r="1714" spans="1:6" x14ac:dyDescent="0.25">
      <c r="A1714"/>
    </row>
    <row r="1715" spans="1:6" x14ac:dyDescent="0.25">
      <c r="A1715" s="39" t="s">
        <v>274</v>
      </c>
      <c r="B1715" s="39" t="s">
        <v>597</v>
      </c>
    </row>
    <row r="1716" spans="1:6" x14ac:dyDescent="0.25">
      <c r="A1716" s="39" t="s">
        <v>275</v>
      </c>
      <c r="B1716" s="39" t="s">
        <v>322</v>
      </c>
    </row>
    <row r="1717" spans="1:6" x14ac:dyDescent="0.25">
      <c r="A1717"/>
    </row>
    <row r="1718" spans="1:6" x14ac:dyDescent="0.25">
      <c r="A1718" s="40" t="s">
        <v>406</v>
      </c>
      <c r="C1718" s="49"/>
      <c r="E1718" s="49"/>
    </row>
    <row r="1719" spans="1:6" x14ac:dyDescent="0.25">
      <c r="A1719"/>
    </row>
    <row r="1720" spans="1:6" x14ac:dyDescent="0.25">
      <c r="A1720"/>
      <c r="B1720" s="50" t="s">
        <v>312</v>
      </c>
      <c r="C1720" s="50" t="s">
        <v>311</v>
      </c>
      <c r="D1720" s="50" t="s">
        <v>313</v>
      </c>
      <c r="E1720" s="50" t="s">
        <v>310</v>
      </c>
    </row>
    <row r="1721" spans="1:6" x14ac:dyDescent="0.25">
      <c r="A1721" s="51" t="s">
        <v>104</v>
      </c>
      <c r="B1721" s="43"/>
      <c r="C1721" s="43">
        <v>6.5246545186395492E-3</v>
      </c>
      <c r="D1721" s="43"/>
      <c r="E1721" s="43"/>
    </row>
    <row r="1722" spans="1:6" x14ac:dyDescent="0.25">
      <c r="A1722" s="34" t="s">
        <v>105</v>
      </c>
      <c r="B1722" s="44"/>
      <c r="C1722" s="44">
        <v>1.5207324963942705E-2</v>
      </c>
      <c r="D1722" s="44"/>
      <c r="E1722" s="44"/>
    </row>
    <row r="1723" spans="1:6" x14ac:dyDescent="0.25">
      <c r="A1723" s="34" t="s">
        <v>53</v>
      </c>
      <c r="B1723" s="44"/>
      <c r="C1723" s="44">
        <v>0.15944737441395596</v>
      </c>
      <c r="D1723" s="44"/>
      <c r="E1723" s="44"/>
    </row>
    <row r="1724" spans="1:6" x14ac:dyDescent="0.25">
      <c r="A1724" s="34" t="s">
        <v>106</v>
      </c>
      <c r="B1724" s="44"/>
      <c r="C1724" s="44">
        <v>0.55209060052124914</v>
      </c>
      <c r="D1724" s="44"/>
      <c r="E1724" s="44"/>
    </row>
    <row r="1725" spans="1:6" x14ac:dyDescent="0.25">
      <c r="A1725" s="34" t="s">
        <v>107</v>
      </c>
      <c r="B1725" s="44"/>
      <c r="C1725" s="44">
        <v>0.26673004558221269</v>
      </c>
      <c r="D1725" s="44"/>
      <c r="E1725" s="44"/>
    </row>
    <row r="1726" spans="1:6" x14ac:dyDescent="0.25">
      <c r="A1726" s="53" t="s">
        <v>159</v>
      </c>
      <c r="B1726" s="45"/>
      <c r="C1726" s="45">
        <v>1</v>
      </c>
      <c r="D1726" s="45"/>
      <c r="E1726" s="45"/>
      <c r="F1726" s="14"/>
    </row>
    <row r="1727" spans="1:6" s="14" customFormat="1" x14ac:dyDescent="0.25">
      <c r="A1727" s="35" t="s">
        <v>160</v>
      </c>
      <c r="B1727" s="46"/>
      <c r="C1727" s="46">
        <v>38.387095282146149</v>
      </c>
      <c r="D1727" s="46"/>
      <c r="E1727" s="46"/>
      <c r="F1727"/>
    </row>
    <row r="1728" spans="1:6" x14ac:dyDescent="0.25">
      <c r="A1728" s="56" t="s">
        <v>161</v>
      </c>
      <c r="B1728" s="47"/>
      <c r="C1728" s="47">
        <v>141</v>
      </c>
      <c r="D1728" s="47"/>
      <c r="E1728" s="47"/>
    </row>
    <row r="1729" spans="1:5" x14ac:dyDescent="0.25">
      <c r="A1729"/>
    </row>
    <row r="1730" spans="1:5" x14ac:dyDescent="0.25">
      <c r="A1730" s="31" t="s">
        <v>254</v>
      </c>
      <c r="B1730" s="84"/>
      <c r="C1730" s="84">
        <f t="shared" ref="C1730" si="153">C1721+C1722</f>
        <v>2.1731979482582254E-2</v>
      </c>
      <c r="D1730" s="84"/>
      <c r="E1730" s="84"/>
    </row>
    <row r="1731" spans="1:5" x14ac:dyDescent="0.25">
      <c r="A1731" s="33" t="s">
        <v>255</v>
      </c>
      <c r="B1731" s="84"/>
      <c r="C1731" s="84">
        <f t="shared" ref="C1731" si="154">C1723</f>
        <v>0.15944737441395596</v>
      </c>
      <c r="D1731" s="84"/>
      <c r="E1731" s="84"/>
    </row>
    <row r="1732" spans="1:5" x14ac:dyDescent="0.25">
      <c r="A1732" s="34" t="s">
        <v>256</v>
      </c>
      <c r="B1732" s="84"/>
      <c r="C1732" s="84">
        <f t="shared" ref="C1732" si="155">C1724+C1725</f>
        <v>0.81882064610346184</v>
      </c>
      <c r="D1732" s="84"/>
      <c r="E1732" s="84"/>
    </row>
    <row r="1733" spans="1:5" x14ac:dyDescent="0.25">
      <c r="A1733"/>
    </row>
    <row r="1734" spans="1:5" x14ac:dyDescent="0.25">
      <c r="A1734" s="29" t="s">
        <v>252</v>
      </c>
      <c r="B1734" s="60"/>
      <c r="C1734" s="60">
        <v>4.0572940576844516</v>
      </c>
      <c r="D1734" s="60"/>
      <c r="E1734" s="60"/>
    </row>
    <row r="1735" spans="1:5" x14ac:dyDescent="0.25">
      <c r="A1735"/>
    </row>
    <row r="1736" spans="1:5" x14ac:dyDescent="0.25">
      <c r="A1736" s="39" t="s">
        <v>274</v>
      </c>
      <c r="B1736" s="39" t="s">
        <v>597</v>
      </c>
    </row>
    <row r="1737" spans="1:5" x14ac:dyDescent="0.25">
      <c r="A1737" s="39" t="s">
        <v>275</v>
      </c>
      <c r="B1737" s="39" t="s">
        <v>322</v>
      </c>
    </row>
    <row r="1738" spans="1:5" x14ac:dyDescent="0.25">
      <c r="A1738"/>
    </row>
    <row r="1739" spans="1:5" x14ac:dyDescent="0.25">
      <c r="A1739" s="40" t="s">
        <v>407</v>
      </c>
      <c r="C1739" s="49"/>
      <c r="E1739" s="49"/>
    </row>
    <row r="1740" spans="1:5" x14ac:dyDescent="0.25">
      <c r="A1740"/>
    </row>
    <row r="1741" spans="1:5" x14ac:dyDescent="0.25">
      <c r="A1741"/>
      <c r="B1741" s="50" t="s">
        <v>312</v>
      </c>
      <c r="C1741" s="50" t="s">
        <v>311</v>
      </c>
      <c r="D1741" s="50" t="s">
        <v>313</v>
      </c>
      <c r="E1741" s="50" t="s">
        <v>310</v>
      </c>
    </row>
    <row r="1742" spans="1:5" x14ac:dyDescent="0.25">
      <c r="A1742" s="51" t="s">
        <v>360</v>
      </c>
      <c r="B1742" s="43"/>
      <c r="C1742" s="43">
        <v>3.0520024010212792E-2</v>
      </c>
      <c r="D1742" s="43"/>
      <c r="E1742" s="43"/>
    </row>
    <row r="1743" spans="1:5" x14ac:dyDescent="0.25">
      <c r="A1743" s="34" t="s">
        <v>361</v>
      </c>
      <c r="B1743" s="44"/>
      <c r="C1743" s="44">
        <v>4.1130170861408646E-2</v>
      </c>
      <c r="D1743" s="44"/>
      <c r="E1743" s="44"/>
    </row>
    <row r="1744" spans="1:5" x14ac:dyDescent="0.25">
      <c r="A1744" s="34" t="s">
        <v>53</v>
      </c>
      <c r="B1744" s="44"/>
      <c r="C1744" s="44">
        <v>7.1134482554551362E-2</v>
      </c>
      <c r="D1744" s="44"/>
      <c r="E1744" s="44"/>
    </row>
    <row r="1745" spans="1:6" x14ac:dyDescent="0.25">
      <c r="A1745" s="34" t="s">
        <v>362</v>
      </c>
      <c r="B1745" s="44"/>
      <c r="C1745" s="44">
        <v>0.51577149717203652</v>
      </c>
      <c r="D1745" s="44"/>
      <c r="E1745" s="44"/>
    </row>
    <row r="1746" spans="1:6" x14ac:dyDescent="0.25">
      <c r="A1746" s="34" t="s">
        <v>363</v>
      </c>
      <c r="B1746" s="44"/>
      <c r="C1746" s="44">
        <v>0.34144382540179058</v>
      </c>
      <c r="D1746" s="44"/>
      <c r="E1746" s="44"/>
    </row>
    <row r="1747" spans="1:6" x14ac:dyDescent="0.25">
      <c r="A1747" s="53" t="s">
        <v>159</v>
      </c>
      <c r="B1747" s="45"/>
      <c r="C1747" s="45">
        <v>1</v>
      </c>
      <c r="D1747" s="45"/>
      <c r="E1747" s="45"/>
      <c r="F1747" s="14"/>
    </row>
    <row r="1748" spans="1:6" s="14" customFormat="1" x14ac:dyDescent="0.25">
      <c r="A1748" s="35" t="s">
        <v>160</v>
      </c>
      <c r="B1748" s="46"/>
      <c r="C1748" s="46">
        <v>16.412997224791862</v>
      </c>
      <c r="D1748" s="46"/>
      <c r="E1748" s="46"/>
      <c r="F1748"/>
    </row>
    <row r="1749" spans="1:6" x14ac:dyDescent="0.25">
      <c r="A1749" s="56" t="s">
        <v>161</v>
      </c>
      <c r="B1749" s="47"/>
      <c r="C1749" s="47">
        <v>36</v>
      </c>
      <c r="D1749" s="47"/>
      <c r="E1749" s="47"/>
    </row>
    <row r="1750" spans="1:6" x14ac:dyDescent="0.25">
      <c r="A1750"/>
    </row>
    <row r="1751" spans="1:6" x14ac:dyDescent="0.25">
      <c r="A1751" s="31" t="s">
        <v>254</v>
      </c>
      <c r="B1751" s="84"/>
      <c r="C1751" s="84">
        <f t="shared" ref="C1751" si="156">C1742+C1743</f>
        <v>7.1650194871621442E-2</v>
      </c>
      <c r="D1751" s="84"/>
      <c r="E1751" s="84"/>
    </row>
    <row r="1752" spans="1:6" x14ac:dyDescent="0.25">
      <c r="A1752" s="33" t="s">
        <v>255</v>
      </c>
      <c r="B1752" s="84"/>
      <c r="C1752" s="84">
        <f t="shared" ref="C1752" si="157">C1744</f>
        <v>7.1134482554551362E-2</v>
      </c>
      <c r="D1752" s="84"/>
      <c r="E1752" s="84"/>
    </row>
    <row r="1753" spans="1:6" x14ac:dyDescent="0.25">
      <c r="A1753" s="34" t="s">
        <v>256</v>
      </c>
      <c r="B1753" s="84"/>
      <c r="C1753" s="84">
        <f t="shared" ref="C1753" si="158">C1745+C1746</f>
        <v>0.85721532257382704</v>
      </c>
      <c r="D1753" s="84"/>
      <c r="E1753" s="84"/>
    </row>
    <row r="1754" spans="1:6" x14ac:dyDescent="0.25">
      <c r="A1754"/>
    </row>
    <row r="1755" spans="1:6" x14ac:dyDescent="0.25">
      <c r="A1755" s="29" t="s">
        <v>252</v>
      </c>
      <c r="B1755" s="60"/>
      <c r="C1755" s="60">
        <v>4.0964889290937831</v>
      </c>
      <c r="D1755" s="60"/>
      <c r="E1755" s="60"/>
    </row>
    <row r="1756" spans="1:6" x14ac:dyDescent="0.25">
      <c r="A1756"/>
    </row>
    <row r="1757" spans="1:6" x14ac:dyDescent="0.25">
      <c r="A1757" s="39" t="s">
        <v>274</v>
      </c>
      <c r="B1757" s="39" t="s">
        <v>598</v>
      </c>
    </row>
    <row r="1758" spans="1:6" x14ac:dyDescent="0.25">
      <c r="A1758" s="39" t="s">
        <v>275</v>
      </c>
      <c r="B1758" s="39" t="s">
        <v>322</v>
      </c>
    </row>
    <row r="1759" spans="1:6" x14ac:dyDescent="0.25">
      <c r="A1759"/>
    </row>
    <row r="1760" spans="1:6" x14ac:dyDescent="0.25">
      <c r="A1760" s="40" t="s">
        <v>408</v>
      </c>
      <c r="C1760" s="49"/>
      <c r="E1760" s="49"/>
    </row>
    <row r="1761" spans="1:6" x14ac:dyDescent="0.25">
      <c r="A1761"/>
    </row>
    <row r="1762" spans="1:6" x14ac:dyDescent="0.25">
      <c r="A1762"/>
      <c r="B1762" s="50" t="s">
        <v>312</v>
      </c>
      <c r="C1762" s="50" t="s">
        <v>311</v>
      </c>
      <c r="D1762" s="50" t="s">
        <v>313</v>
      </c>
      <c r="E1762" s="50" t="s">
        <v>310</v>
      </c>
    </row>
    <row r="1763" spans="1:6" x14ac:dyDescent="0.25">
      <c r="A1763" s="51" t="s">
        <v>404</v>
      </c>
      <c r="B1763" s="43"/>
      <c r="C1763" s="43">
        <v>0.65881552565881529</v>
      </c>
      <c r="D1763" s="43"/>
      <c r="E1763" s="43"/>
    </row>
    <row r="1764" spans="1:6" x14ac:dyDescent="0.25">
      <c r="A1764" s="34" t="s">
        <v>405</v>
      </c>
      <c r="B1764" s="44"/>
      <c r="C1764" s="44">
        <v>0.33219647133219676</v>
      </c>
      <c r="D1764" s="44"/>
      <c r="E1764" s="44"/>
    </row>
    <row r="1765" spans="1:6" x14ac:dyDescent="0.25">
      <c r="A1765" s="34" t="s">
        <v>25</v>
      </c>
      <c r="B1765" s="44"/>
      <c r="C1765" s="44">
        <v>8.9880030089880027E-3</v>
      </c>
      <c r="D1765" s="44"/>
      <c r="E1765" s="44"/>
    </row>
    <row r="1766" spans="1:6" x14ac:dyDescent="0.25">
      <c r="A1766" s="53" t="s">
        <v>159</v>
      </c>
      <c r="B1766" s="45"/>
      <c r="C1766" s="45">
        <v>1</v>
      </c>
      <c r="D1766" s="45"/>
      <c r="E1766" s="45"/>
      <c r="F1766" s="14"/>
    </row>
    <row r="1767" spans="1:6" s="14" customFormat="1" x14ac:dyDescent="0.25">
      <c r="A1767" s="35" t="s">
        <v>160</v>
      </c>
      <c r="B1767" s="46"/>
      <c r="C1767" s="46">
        <v>46.299768732654954</v>
      </c>
      <c r="D1767" s="46"/>
      <c r="E1767" s="46"/>
      <c r="F1767"/>
    </row>
    <row r="1768" spans="1:6" x14ac:dyDescent="0.25">
      <c r="A1768" s="56" t="s">
        <v>161</v>
      </c>
      <c r="B1768" s="47"/>
      <c r="C1768" s="47">
        <v>105</v>
      </c>
      <c r="D1768" s="47"/>
      <c r="E1768" s="47"/>
    </row>
    <row r="1769" spans="1:6" x14ac:dyDescent="0.25">
      <c r="A1769"/>
    </row>
    <row r="1770" spans="1:6" x14ac:dyDescent="0.25">
      <c r="A1770" s="39" t="s">
        <v>274</v>
      </c>
      <c r="B1770" s="39" t="s">
        <v>599</v>
      </c>
    </row>
    <row r="1771" spans="1:6" x14ac:dyDescent="0.25">
      <c r="A1771" s="39" t="s">
        <v>275</v>
      </c>
      <c r="B1771" s="39" t="s">
        <v>322</v>
      </c>
    </row>
    <row r="1772" spans="1:6" x14ac:dyDescent="0.25">
      <c r="A1772"/>
    </row>
    <row r="1773" spans="1:6" x14ac:dyDescent="0.25">
      <c r="A1773" s="40" t="s">
        <v>409</v>
      </c>
      <c r="C1773" s="49"/>
      <c r="E1773" s="49"/>
    </row>
    <row r="1774" spans="1:6" x14ac:dyDescent="0.25">
      <c r="A1774"/>
    </row>
    <row r="1775" spans="1:6" x14ac:dyDescent="0.25">
      <c r="A1775"/>
      <c r="B1775" s="50" t="s">
        <v>312</v>
      </c>
      <c r="C1775" s="50" t="s">
        <v>311</v>
      </c>
      <c r="D1775" s="50" t="s">
        <v>313</v>
      </c>
      <c r="E1775" s="50" t="s">
        <v>310</v>
      </c>
    </row>
    <row r="1776" spans="1:6" x14ac:dyDescent="0.25">
      <c r="A1776" s="51" t="s">
        <v>104</v>
      </c>
      <c r="B1776" s="43"/>
      <c r="C1776" s="43">
        <v>1.7892090017892098E-3</v>
      </c>
      <c r="D1776" s="43"/>
      <c r="E1776" s="43"/>
    </row>
    <row r="1777" spans="1:6" x14ac:dyDescent="0.25">
      <c r="A1777" s="34" t="s">
        <v>105</v>
      </c>
      <c r="B1777" s="44"/>
      <c r="C1777" s="44">
        <v>4.8887064048887069E-2</v>
      </c>
      <c r="D1777" s="44"/>
      <c r="E1777" s="44"/>
    </row>
    <row r="1778" spans="1:6" x14ac:dyDescent="0.25">
      <c r="A1778" s="34" t="s">
        <v>53</v>
      </c>
      <c r="B1778" s="44"/>
      <c r="C1778" s="44">
        <v>0.25933640425933657</v>
      </c>
      <c r="D1778" s="44"/>
      <c r="E1778" s="44"/>
    </row>
    <row r="1779" spans="1:6" x14ac:dyDescent="0.25">
      <c r="A1779" s="34" t="s">
        <v>106</v>
      </c>
      <c r="B1779" s="44"/>
      <c r="C1779" s="44">
        <v>0.52541006452540984</v>
      </c>
      <c r="D1779" s="44"/>
      <c r="E1779" s="44"/>
    </row>
    <row r="1780" spans="1:6" x14ac:dyDescent="0.25">
      <c r="A1780" s="34" t="s">
        <v>107</v>
      </c>
      <c r="B1780" s="44"/>
      <c r="C1780" s="44">
        <v>0.16457725816457733</v>
      </c>
      <c r="D1780" s="44"/>
      <c r="E1780" s="44"/>
    </row>
    <row r="1781" spans="1:6" x14ac:dyDescent="0.25">
      <c r="A1781" s="53" t="s">
        <v>159</v>
      </c>
      <c r="B1781" s="45"/>
      <c r="C1781" s="45">
        <v>1</v>
      </c>
      <c r="D1781" s="45"/>
      <c r="E1781" s="45"/>
      <c r="F1781" s="14"/>
    </row>
    <row r="1782" spans="1:6" s="14" customFormat="1" x14ac:dyDescent="0.25">
      <c r="A1782" s="35" t="s">
        <v>160</v>
      </c>
      <c r="B1782" s="46"/>
      <c r="C1782" s="46">
        <v>46.29976873265494</v>
      </c>
      <c r="D1782" s="46"/>
      <c r="E1782" s="46"/>
      <c r="F1782"/>
    </row>
    <row r="1783" spans="1:6" x14ac:dyDescent="0.25">
      <c r="A1783" s="56" t="s">
        <v>161</v>
      </c>
      <c r="B1783" s="47"/>
      <c r="C1783" s="47">
        <v>105</v>
      </c>
      <c r="D1783" s="47"/>
      <c r="E1783" s="47"/>
    </row>
    <row r="1784" spans="1:6" x14ac:dyDescent="0.25">
      <c r="A1784"/>
    </row>
    <row r="1785" spans="1:6" x14ac:dyDescent="0.25">
      <c r="A1785" s="31" t="s">
        <v>254</v>
      </c>
      <c r="B1785" s="84"/>
      <c r="C1785" s="84">
        <f t="shared" ref="C1785" si="159">C1776+C1777</f>
        <v>5.0676273050676277E-2</v>
      </c>
      <c r="D1785" s="84"/>
      <c r="E1785" s="84"/>
    </row>
    <row r="1786" spans="1:6" x14ac:dyDescent="0.25">
      <c r="A1786" s="33" t="s">
        <v>255</v>
      </c>
      <c r="B1786" s="84"/>
      <c r="C1786" s="84">
        <f t="shared" ref="C1786" si="160">C1778</f>
        <v>0.25933640425933657</v>
      </c>
      <c r="D1786" s="84"/>
      <c r="E1786" s="84"/>
      <c r="F1786" s="14"/>
    </row>
    <row r="1787" spans="1:6" x14ac:dyDescent="0.25">
      <c r="A1787" s="34" t="s">
        <v>256</v>
      </c>
      <c r="B1787" s="84"/>
      <c r="C1787" s="84">
        <f t="shared" ref="C1787" si="161">C1779+C1780</f>
        <v>0.68998732268998719</v>
      </c>
      <c r="D1787" s="84"/>
      <c r="E1787" s="84"/>
    </row>
    <row r="1788" spans="1:6" x14ac:dyDescent="0.25">
      <c r="A1788"/>
    </row>
    <row r="1789" spans="1:6" x14ac:dyDescent="0.25">
      <c r="A1789" s="29" t="s">
        <v>252</v>
      </c>
      <c r="B1789" s="60"/>
      <c r="C1789" s="60">
        <v>3.8020990988020991</v>
      </c>
      <c r="D1789" s="60"/>
      <c r="E1789" s="60"/>
    </row>
    <row r="1790" spans="1:6" x14ac:dyDescent="0.25">
      <c r="A1790"/>
    </row>
    <row r="1791" spans="1:6" x14ac:dyDescent="0.25">
      <c r="A1791" s="39" t="s">
        <v>274</v>
      </c>
      <c r="B1791" s="39" t="s">
        <v>599</v>
      </c>
    </row>
    <row r="1792" spans="1:6" x14ac:dyDescent="0.25">
      <c r="A1792" s="39" t="s">
        <v>275</v>
      </c>
      <c r="B1792" s="39" t="s">
        <v>322</v>
      </c>
    </row>
    <row r="1793" spans="1:6" x14ac:dyDescent="0.25">
      <c r="A1793"/>
    </row>
    <row r="1794" spans="1:6" x14ac:dyDescent="0.25">
      <c r="A1794" s="40" t="s">
        <v>410</v>
      </c>
      <c r="C1794" s="49"/>
      <c r="E1794" s="49"/>
    </row>
    <row r="1795" spans="1:6" x14ac:dyDescent="0.25">
      <c r="A1795"/>
    </row>
    <row r="1796" spans="1:6" x14ac:dyDescent="0.25">
      <c r="A1796"/>
      <c r="B1796" s="50" t="s">
        <v>312</v>
      </c>
      <c r="C1796" s="50" t="s">
        <v>311</v>
      </c>
      <c r="D1796" s="50" t="s">
        <v>313</v>
      </c>
      <c r="E1796" s="50" t="s">
        <v>310</v>
      </c>
    </row>
    <row r="1797" spans="1:6" x14ac:dyDescent="0.25">
      <c r="A1797" s="51" t="s">
        <v>360</v>
      </c>
      <c r="B1797" s="43"/>
      <c r="C1797" s="43">
        <v>8.2110769930626628E-3</v>
      </c>
      <c r="D1797" s="43"/>
      <c r="E1797" s="43"/>
    </row>
    <row r="1798" spans="1:6" x14ac:dyDescent="0.25">
      <c r="A1798" s="34" t="s">
        <v>361</v>
      </c>
      <c r="B1798" s="44"/>
      <c r="C1798" s="44">
        <v>7.1579665643125207E-2</v>
      </c>
      <c r="D1798" s="44"/>
      <c r="E1798" s="44"/>
    </row>
    <row r="1799" spans="1:6" x14ac:dyDescent="0.25">
      <c r="A1799" s="34" t="s">
        <v>53</v>
      </c>
      <c r="B1799" s="44"/>
      <c r="C1799" s="44">
        <v>0.23888092801091773</v>
      </c>
      <c r="D1799" s="44"/>
      <c r="E1799" s="44"/>
    </row>
    <row r="1800" spans="1:6" x14ac:dyDescent="0.25">
      <c r="A1800" s="34" t="s">
        <v>362</v>
      </c>
      <c r="B1800" s="44"/>
      <c r="C1800" s="44">
        <v>0.51402706698510192</v>
      </c>
      <c r="D1800" s="44"/>
      <c r="E1800" s="44"/>
    </row>
    <row r="1801" spans="1:6" x14ac:dyDescent="0.25">
      <c r="A1801" s="34" t="s">
        <v>363</v>
      </c>
      <c r="B1801" s="44"/>
      <c r="C1801" s="44">
        <v>0.16730126236779252</v>
      </c>
      <c r="D1801" s="44"/>
      <c r="E1801" s="44"/>
    </row>
    <row r="1802" spans="1:6" x14ac:dyDescent="0.25">
      <c r="A1802" s="53" t="s">
        <v>159</v>
      </c>
      <c r="B1802" s="45"/>
      <c r="C1802" s="45">
        <v>1</v>
      </c>
      <c r="D1802" s="45"/>
      <c r="E1802" s="45"/>
      <c r="F1802" s="14"/>
    </row>
    <row r="1803" spans="1:6" s="14" customFormat="1" x14ac:dyDescent="0.25">
      <c r="A1803" s="35" t="s">
        <v>160</v>
      </c>
      <c r="B1803" s="46"/>
      <c r="C1803" s="46">
        <v>30.503006475485666</v>
      </c>
      <c r="D1803" s="46"/>
      <c r="E1803" s="46"/>
      <c r="F1803"/>
    </row>
    <row r="1804" spans="1:6" x14ac:dyDescent="0.25">
      <c r="A1804" s="56" t="s">
        <v>161</v>
      </c>
      <c r="B1804" s="47"/>
      <c r="C1804" s="47">
        <v>55</v>
      </c>
      <c r="D1804" s="47"/>
      <c r="E1804" s="47"/>
    </row>
    <row r="1805" spans="1:6" x14ac:dyDescent="0.25">
      <c r="A1805"/>
    </row>
    <row r="1806" spans="1:6" x14ac:dyDescent="0.25">
      <c r="A1806" s="31" t="s">
        <v>254</v>
      </c>
      <c r="B1806" s="84"/>
      <c r="C1806" s="84">
        <f t="shared" ref="C1806" si="162">C1797+C1798</f>
        <v>7.9790742636187864E-2</v>
      </c>
      <c r="D1806" s="84"/>
      <c r="E1806" s="84"/>
    </row>
    <row r="1807" spans="1:6" x14ac:dyDescent="0.25">
      <c r="A1807" s="33" t="s">
        <v>255</v>
      </c>
      <c r="B1807" s="84"/>
      <c r="C1807" s="84">
        <f t="shared" ref="C1807" si="163">C1799</f>
        <v>0.23888092801091773</v>
      </c>
      <c r="D1807" s="84"/>
      <c r="E1807" s="84"/>
    </row>
    <row r="1808" spans="1:6" x14ac:dyDescent="0.25">
      <c r="A1808" s="34" t="s">
        <v>256</v>
      </c>
      <c r="B1808" s="84"/>
      <c r="C1808" s="84">
        <f t="shared" ref="C1808" si="164">C1800+C1801</f>
        <v>0.68132832935289445</v>
      </c>
      <c r="D1808" s="84"/>
      <c r="E1808" s="84"/>
    </row>
    <row r="1809" spans="1:6" x14ac:dyDescent="0.25">
      <c r="A1809"/>
    </row>
    <row r="1810" spans="1:6" x14ac:dyDescent="0.25">
      <c r="A1810" s="29" t="s">
        <v>252</v>
      </c>
      <c r="B1810" s="60"/>
      <c r="C1810" s="60">
        <v>3.7606277720914365</v>
      </c>
      <c r="D1810" s="60"/>
      <c r="E1810" s="60"/>
    </row>
    <row r="1811" spans="1:6" x14ac:dyDescent="0.25">
      <c r="A1811"/>
    </row>
    <row r="1812" spans="1:6" x14ac:dyDescent="0.25">
      <c r="A1812" s="39" t="s">
        <v>274</v>
      </c>
      <c r="B1812" s="39" t="s">
        <v>600</v>
      </c>
    </row>
    <row r="1813" spans="1:6" x14ac:dyDescent="0.25">
      <c r="A1813" s="39" t="s">
        <v>275</v>
      </c>
      <c r="B1813" s="39" t="s">
        <v>322</v>
      </c>
    </row>
    <row r="1814" spans="1:6" x14ac:dyDescent="0.25">
      <c r="A1814"/>
    </row>
    <row r="1815" spans="1:6" x14ac:dyDescent="0.25">
      <c r="A1815" s="40" t="s">
        <v>411</v>
      </c>
      <c r="C1815" s="49"/>
      <c r="E1815" s="49"/>
    </row>
    <row r="1816" spans="1:6" x14ac:dyDescent="0.25">
      <c r="A1816"/>
    </row>
    <row r="1817" spans="1:6" x14ac:dyDescent="0.25">
      <c r="A1817"/>
      <c r="B1817" s="50" t="s">
        <v>312</v>
      </c>
      <c r="C1817" s="50" t="s">
        <v>311</v>
      </c>
      <c r="D1817" s="50" t="s">
        <v>313</v>
      </c>
      <c r="E1817" s="50" t="s">
        <v>310</v>
      </c>
    </row>
    <row r="1818" spans="1:6" x14ac:dyDescent="0.25">
      <c r="A1818" s="51" t="s">
        <v>404</v>
      </c>
      <c r="B1818" s="43"/>
      <c r="C1818" s="43">
        <v>0.70266500864038317</v>
      </c>
      <c r="D1818" s="43"/>
      <c r="E1818" s="43"/>
    </row>
    <row r="1819" spans="1:6" x14ac:dyDescent="0.25">
      <c r="A1819" s="34" t="s">
        <v>405</v>
      </c>
      <c r="B1819" s="44"/>
      <c r="C1819" s="44">
        <v>0.25088655423899975</v>
      </c>
      <c r="D1819" s="44"/>
      <c r="E1819" s="44"/>
    </row>
    <row r="1820" spans="1:6" x14ac:dyDescent="0.25">
      <c r="A1820" s="34" t="s">
        <v>25</v>
      </c>
      <c r="B1820" s="44"/>
      <c r="C1820" s="44">
        <v>4.6448437120616984E-2</v>
      </c>
      <c r="D1820" s="44"/>
      <c r="E1820" s="44"/>
    </row>
    <row r="1821" spans="1:6" x14ac:dyDescent="0.25">
      <c r="A1821" s="53" t="s">
        <v>159</v>
      </c>
      <c r="B1821" s="45"/>
      <c r="C1821" s="45">
        <v>1</v>
      </c>
      <c r="D1821" s="45"/>
      <c r="E1821" s="45"/>
      <c r="F1821" s="14"/>
    </row>
    <row r="1822" spans="1:6" s="14" customFormat="1" x14ac:dyDescent="0.25">
      <c r="A1822" s="35" t="s">
        <v>160</v>
      </c>
      <c r="B1822" s="46"/>
      <c r="C1822" s="46">
        <v>263.45647548566274</v>
      </c>
      <c r="D1822" s="46"/>
      <c r="E1822" s="46"/>
      <c r="F1822"/>
    </row>
    <row r="1823" spans="1:6" x14ac:dyDescent="0.25">
      <c r="A1823" s="56" t="s">
        <v>161</v>
      </c>
      <c r="B1823" s="47"/>
      <c r="C1823" s="47">
        <v>593</v>
      </c>
      <c r="D1823" s="47"/>
      <c r="E1823" s="47"/>
    </row>
    <row r="1824" spans="1:6" x14ac:dyDescent="0.25">
      <c r="A1824"/>
    </row>
    <row r="1825" spans="1:6" x14ac:dyDescent="0.25">
      <c r="A1825" s="39" t="s">
        <v>274</v>
      </c>
      <c r="B1825" s="39" t="s">
        <v>601</v>
      </c>
    </row>
    <row r="1826" spans="1:6" x14ac:dyDescent="0.25">
      <c r="A1826" s="39" t="s">
        <v>275</v>
      </c>
      <c r="B1826" s="39" t="s">
        <v>322</v>
      </c>
    </row>
    <row r="1827" spans="1:6" x14ac:dyDescent="0.25">
      <c r="A1827"/>
    </row>
    <row r="1828" spans="1:6" x14ac:dyDescent="0.25">
      <c r="A1828" s="40" t="s">
        <v>412</v>
      </c>
      <c r="C1828" s="49"/>
      <c r="E1828" s="49"/>
    </row>
    <row r="1829" spans="1:6" x14ac:dyDescent="0.25">
      <c r="A1829"/>
    </row>
    <row r="1830" spans="1:6" x14ac:dyDescent="0.25">
      <c r="A1830"/>
      <c r="B1830" s="50" t="s">
        <v>312</v>
      </c>
      <c r="C1830" s="50" t="s">
        <v>311</v>
      </c>
      <c r="D1830" s="50" t="s">
        <v>313</v>
      </c>
      <c r="E1830" s="50" t="s">
        <v>310</v>
      </c>
    </row>
    <row r="1831" spans="1:6" x14ac:dyDescent="0.25">
      <c r="A1831" s="51" t="s">
        <v>104</v>
      </c>
      <c r="B1831" s="43"/>
      <c r="C1831" s="43">
        <v>7.0044763549545527E-3</v>
      </c>
      <c r="D1831" s="43"/>
      <c r="E1831" s="43"/>
    </row>
    <row r="1832" spans="1:6" x14ac:dyDescent="0.25">
      <c r="A1832" s="34" t="s">
        <v>105</v>
      </c>
      <c r="B1832" s="44"/>
      <c r="C1832" s="44">
        <v>1.9218462870587014E-2</v>
      </c>
      <c r="D1832" s="44"/>
      <c r="E1832" s="44"/>
    </row>
    <row r="1833" spans="1:6" x14ac:dyDescent="0.25">
      <c r="A1833" s="34" t="s">
        <v>53</v>
      </c>
      <c r="B1833" s="44"/>
      <c r="C1833" s="44">
        <v>0.1594191219729035</v>
      </c>
      <c r="D1833" s="44"/>
      <c r="E1833" s="44"/>
    </row>
    <row r="1834" spans="1:6" x14ac:dyDescent="0.25">
      <c r="A1834" s="34" t="s">
        <v>106</v>
      </c>
      <c r="B1834" s="44"/>
      <c r="C1834" s="44">
        <v>0.54552804292328871</v>
      </c>
      <c r="D1834" s="44"/>
      <c r="E1834" s="44"/>
    </row>
    <row r="1835" spans="1:6" x14ac:dyDescent="0.25">
      <c r="A1835" s="34" t="s">
        <v>107</v>
      </c>
      <c r="B1835" s="44"/>
      <c r="C1835" s="44">
        <v>0.26882989587826606</v>
      </c>
      <c r="D1835" s="44"/>
      <c r="E1835" s="44"/>
    </row>
    <row r="1836" spans="1:6" x14ac:dyDescent="0.25">
      <c r="A1836" s="53" t="s">
        <v>159</v>
      </c>
      <c r="B1836" s="45"/>
      <c r="C1836" s="45">
        <v>1</v>
      </c>
      <c r="D1836" s="45"/>
      <c r="E1836" s="45"/>
      <c r="F1836" s="14"/>
    </row>
    <row r="1837" spans="1:6" s="14" customFormat="1" x14ac:dyDescent="0.25">
      <c r="A1837" s="35" t="s">
        <v>160</v>
      </c>
      <c r="B1837" s="46"/>
      <c r="C1837" s="46">
        <v>263.45647548566188</v>
      </c>
      <c r="D1837" s="46"/>
      <c r="E1837" s="46"/>
      <c r="F1837"/>
    </row>
    <row r="1838" spans="1:6" x14ac:dyDescent="0.25">
      <c r="A1838" s="56" t="s">
        <v>161</v>
      </c>
      <c r="B1838" s="47"/>
      <c r="C1838" s="47">
        <v>593</v>
      </c>
      <c r="D1838" s="47"/>
      <c r="E1838" s="47"/>
    </row>
    <row r="1839" spans="1:6" x14ac:dyDescent="0.25">
      <c r="A1839"/>
    </row>
    <row r="1840" spans="1:6" x14ac:dyDescent="0.25">
      <c r="A1840" s="31" t="s">
        <v>254</v>
      </c>
      <c r="B1840" s="84"/>
      <c r="C1840" s="84">
        <f t="shared" ref="C1840" si="165">C1831+C1832</f>
        <v>2.6222939225541565E-2</v>
      </c>
      <c r="D1840" s="84"/>
      <c r="E1840" s="84"/>
    </row>
    <row r="1841" spans="1:5" x14ac:dyDescent="0.25">
      <c r="A1841" s="33" t="s">
        <v>255</v>
      </c>
      <c r="B1841" s="84"/>
      <c r="C1841" s="84">
        <f t="shared" ref="C1841" si="166">C1833</f>
        <v>0.1594191219729035</v>
      </c>
      <c r="D1841" s="84"/>
      <c r="E1841" s="84"/>
    </row>
    <row r="1842" spans="1:5" x14ac:dyDescent="0.25">
      <c r="A1842" s="34" t="s">
        <v>256</v>
      </c>
      <c r="B1842" s="84"/>
      <c r="C1842" s="84">
        <f t="shared" ref="C1842" si="167">C1834+C1835</f>
        <v>0.81435793880155471</v>
      </c>
      <c r="D1842" s="84"/>
      <c r="E1842" s="84"/>
    </row>
    <row r="1843" spans="1:5" x14ac:dyDescent="0.25">
      <c r="A1843"/>
    </row>
    <row r="1844" spans="1:5" x14ac:dyDescent="0.25">
      <c r="A1844" s="29" t="s">
        <v>252</v>
      </c>
      <c r="B1844" s="60"/>
      <c r="C1844" s="60">
        <v>4.0499604190993166</v>
      </c>
      <c r="D1844" s="60"/>
      <c r="E1844" s="60"/>
    </row>
    <row r="1845" spans="1:5" x14ac:dyDescent="0.25">
      <c r="A1845"/>
    </row>
    <row r="1846" spans="1:5" x14ac:dyDescent="0.25">
      <c r="A1846" s="39" t="s">
        <v>274</v>
      </c>
      <c r="B1846" s="39" t="s">
        <v>601</v>
      </c>
    </row>
    <row r="1847" spans="1:5" x14ac:dyDescent="0.25">
      <c r="A1847" s="39" t="s">
        <v>275</v>
      </c>
      <c r="B1847" s="39" t="s">
        <v>322</v>
      </c>
    </row>
    <row r="1848" spans="1:5" x14ac:dyDescent="0.25">
      <c r="A1848"/>
    </row>
    <row r="1849" spans="1:5" x14ac:dyDescent="0.25">
      <c r="A1849" s="40" t="s">
        <v>413</v>
      </c>
      <c r="C1849" s="49"/>
      <c r="E1849" s="49"/>
    </row>
    <row r="1850" spans="1:5" x14ac:dyDescent="0.25">
      <c r="A1850"/>
    </row>
    <row r="1851" spans="1:5" x14ac:dyDescent="0.25">
      <c r="A1851"/>
      <c r="B1851" s="50" t="s">
        <v>312</v>
      </c>
      <c r="C1851" s="50" t="s">
        <v>311</v>
      </c>
      <c r="D1851" s="50" t="s">
        <v>313</v>
      </c>
      <c r="E1851" s="50" t="s">
        <v>310</v>
      </c>
    </row>
    <row r="1852" spans="1:5" x14ac:dyDescent="0.25">
      <c r="A1852" s="51" t="s">
        <v>360</v>
      </c>
      <c r="B1852" s="43"/>
      <c r="C1852" s="43">
        <v>1.1286175802594995E-2</v>
      </c>
      <c r="D1852" s="43"/>
      <c r="E1852" s="43"/>
    </row>
    <row r="1853" spans="1:5" x14ac:dyDescent="0.25">
      <c r="A1853" s="34" t="s">
        <v>361</v>
      </c>
      <c r="B1853" s="44"/>
      <c r="C1853" s="44">
        <v>2.0807129846864211E-2</v>
      </c>
      <c r="D1853" s="44"/>
      <c r="E1853" s="44"/>
    </row>
    <row r="1854" spans="1:5" x14ac:dyDescent="0.25">
      <c r="A1854" s="34" t="s">
        <v>53</v>
      </c>
      <c r="B1854" s="44"/>
      <c r="C1854" s="44">
        <v>8.6567824242378896E-2</v>
      </c>
      <c r="D1854" s="44"/>
      <c r="E1854" s="44"/>
    </row>
    <row r="1855" spans="1:5" x14ac:dyDescent="0.25">
      <c r="A1855" s="34" t="s">
        <v>362</v>
      </c>
      <c r="B1855" s="44"/>
      <c r="C1855" s="44">
        <v>0.51306264101161081</v>
      </c>
      <c r="D1855" s="44"/>
      <c r="E1855" s="44"/>
    </row>
    <row r="1856" spans="1:5" x14ac:dyDescent="0.25">
      <c r="A1856" s="34" t="s">
        <v>363</v>
      </c>
      <c r="B1856" s="44"/>
      <c r="C1856" s="44">
        <v>0.36827622909655117</v>
      </c>
      <c r="D1856" s="44"/>
      <c r="E1856" s="44"/>
    </row>
    <row r="1857" spans="1:6" x14ac:dyDescent="0.25">
      <c r="A1857" s="53" t="s">
        <v>159</v>
      </c>
      <c r="B1857" s="45"/>
      <c r="C1857" s="45">
        <v>1</v>
      </c>
      <c r="D1857" s="45"/>
      <c r="E1857" s="45"/>
      <c r="F1857" s="14"/>
    </row>
    <row r="1858" spans="1:6" s="14" customFormat="1" x14ac:dyDescent="0.25">
      <c r="A1858" s="35" t="s">
        <v>160</v>
      </c>
      <c r="B1858" s="46"/>
      <c r="C1858" s="46">
        <v>185.12164662349664</v>
      </c>
      <c r="D1858" s="46"/>
      <c r="E1858" s="46"/>
      <c r="F1858"/>
    </row>
    <row r="1859" spans="1:6" x14ac:dyDescent="0.25">
      <c r="A1859" s="56" t="s">
        <v>161</v>
      </c>
      <c r="B1859" s="47"/>
      <c r="C1859" s="47">
        <v>420</v>
      </c>
      <c r="D1859" s="47"/>
      <c r="E1859" s="47"/>
    </row>
    <row r="1860" spans="1:6" x14ac:dyDescent="0.25">
      <c r="A1860"/>
    </row>
    <row r="1861" spans="1:6" x14ac:dyDescent="0.25">
      <c r="A1861" s="31" t="s">
        <v>254</v>
      </c>
      <c r="B1861" s="84"/>
      <c r="C1861" s="84">
        <f t="shared" ref="C1861" si="168">C1852+C1853</f>
        <v>3.2093305649459204E-2</v>
      </c>
      <c r="D1861" s="84"/>
      <c r="E1861" s="84"/>
    </row>
    <row r="1862" spans="1:6" x14ac:dyDescent="0.25">
      <c r="A1862" s="33" t="s">
        <v>255</v>
      </c>
      <c r="B1862" s="84"/>
      <c r="C1862" s="84">
        <f t="shared" ref="C1862" si="169">C1854</f>
        <v>8.6567824242378896E-2</v>
      </c>
      <c r="D1862" s="84"/>
      <c r="E1862" s="84"/>
    </row>
    <row r="1863" spans="1:6" x14ac:dyDescent="0.25">
      <c r="A1863" s="34" t="s">
        <v>256</v>
      </c>
      <c r="B1863" s="84"/>
      <c r="C1863" s="84">
        <f t="shared" ref="C1863" si="170">C1855+C1856</f>
        <v>0.88133887010816192</v>
      </c>
      <c r="D1863" s="84"/>
      <c r="E1863" s="84"/>
    </row>
    <row r="1864" spans="1:6" x14ac:dyDescent="0.25">
      <c r="A1864"/>
    </row>
    <row r="1865" spans="1:6" x14ac:dyDescent="0.25">
      <c r="A1865" s="29" t="s">
        <v>252</v>
      </c>
      <c r="B1865" s="60"/>
      <c r="C1865" s="60">
        <v>4.206235617752661</v>
      </c>
      <c r="D1865" s="60"/>
      <c r="E1865" s="60"/>
    </row>
    <row r="1866" spans="1:6" x14ac:dyDescent="0.25">
      <c r="A1866"/>
    </row>
    <row r="1867" spans="1:6" x14ac:dyDescent="0.25">
      <c r="A1867" s="39" t="s">
        <v>274</v>
      </c>
      <c r="B1867" s="39" t="s">
        <v>602</v>
      </c>
    </row>
    <row r="1868" spans="1:6" x14ac:dyDescent="0.25">
      <c r="A1868" s="39" t="s">
        <v>275</v>
      </c>
      <c r="B1868" s="39" t="s">
        <v>322</v>
      </c>
    </row>
    <row r="1869" spans="1:6" x14ac:dyDescent="0.25">
      <c r="A1869"/>
    </row>
    <row r="1870" spans="1:6" x14ac:dyDescent="0.25">
      <c r="A1870" s="11" t="s">
        <v>212</v>
      </c>
      <c r="E1870" s="1"/>
    </row>
    <row r="1872" spans="1:6" x14ac:dyDescent="0.25">
      <c r="B1872" s="50" t="s">
        <v>312</v>
      </c>
      <c r="C1872" s="50" t="s">
        <v>311</v>
      </c>
      <c r="D1872" s="50" t="s">
        <v>313</v>
      </c>
      <c r="E1872" s="50" t="s">
        <v>310</v>
      </c>
    </row>
    <row r="1873" spans="1:6" x14ac:dyDescent="0.25">
      <c r="A1873" s="8" t="s">
        <v>104</v>
      </c>
      <c r="B1873" s="3"/>
      <c r="C1873" s="3"/>
      <c r="D1873" s="3"/>
      <c r="E1873" s="3">
        <v>6.224495534197079E-2</v>
      </c>
    </row>
    <row r="1874" spans="1:6" x14ac:dyDescent="0.25">
      <c r="A1874" s="9" t="s">
        <v>105</v>
      </c>
      <c r="B1874" s="4"/>
      <c r="C1874" s="4"/>
      <c r="D1874" s="4"/>
      <c r="E1874" s="4">
        <v>0.12380775409110606</v>
      </c>
    </row>
    <row r="1875" spans="1:6" x14ac:dyDescent="0.25">
      <c r="A1875" s="9" t="s">
        <v>53</v>
      </c>
      <c r="B1875" s="4"/>
      <c r="C1875" s="4"/>
      <c r="D1875" s="4"/>
      <c r="E1875" s="4">
        <v>0.42084171766541056</v>
      </c>
    </row>
    <row r="1876" spans="1:6" x14ac:dyDescent="0.25">
      <c r="A1876" s="9" t="s">
        <v>106</v>
      </c>
      <c r="B1876" s="4"/>
      <c r="C1876" s="4"/>
      <c r="D1876" s="4"/>
      <c r="E1876" s="4">
        <v>0.36130093863769164</v>
      </c>
    </row>
    <row r="1877" spans="1:6" x14ac:dyDescent="0.25">
      <c r="A1877" s="9" t="s">
        <v>107</v>
      </c>
      <c r="B1877" s="4"/>
      <c r="C1877" s="4"/>
      <c r="D1877" s="4"/>
      <c r="E1877" s="4">
        <v>3.1804634263821061E-2</v>
      </c>
      <c r="F1877" s="14"/>
    </row>
    <row r="1878" spans="1:6" s="14" customFormat="1" x14ac:dyDescent="0.25">
      <c r="A1878" s="28" t="s">
        <v>159</v>
      </c>
      <c r="B1878" s="5"/>
      <c r="C1878" s="5"/>
      <c r="D1878" s="5"/>
      <c r="E1878" s="5">
        <v>1</v>
      </c>
      <c r="F1878"/>
    </row>
    <row r="1879" spans="1:6" x14ac:dyDescent="0.25">
      <c r="A1879" s="12" t="s">
        <v>160</v>
      </c>
      <c r="B1879" s="13"/>
      <c r="C1879" s="13"/>
      <c r="D1879" s="13"/>
      <c r="E1879" s="13">
        <v>499.99633251833666</v>
      </c>
    </row>
    <row r="1880" spans="1:6" x14ac:dyDescent="0.25">
      <c r="A1880" s="16" t="s">
        <v>161</v>
      </c>
      <c r="B1880" s="15"/>
      <c r="C1880" s="15"/>
      <c r="D1880" s="15"/>
      <c r="E1880" s="15">
        <v>409</v>
      </c>
    </row>
    <row r="1882" spans="1:6" x14ac:dyDescent="0.25">
      <c r="A1882" s="31" t="s">
        <v>254</v>
      </c>
      <c r="B1882" s="84"/>
      <c r="C1882" s="84"/>
      <c r="D1882" s="84"/>
      <c r="E1882" s="84">
        <f>E1873+E1874</f>
        <v>0.18605270943307683</v>
      </c>
    </row>
    <row r="1883" spans="1:6" x14ac:dyDescent="0.25">
      <c r="A1883" s="33" t="s">
        <v>255</v>
      </c>
      <c r="B1883" s="84"/>
      <c r="C1883" s="84"/>
      <c r="D1883" s="84"/>
      <c r="E1883" s="84">
        <f>E1875</f>
        <v>0.42084171766541056</v>
      </c>
    </row>
    <row r="1884" spans="1:6" x14ac:dyDescent="0.25">
      <c r="A1884" s="34" t="s">
        <v>256</v>
      </c>
      <c r="B1884" s="84"/>
      <c r="C1884" s="84"/>
      <c r="D1884" s="84"/>
      <c r="E1884" s="84">
        <f>E1876+E1877</f>
        <v>0.39310557290151271</v>
      </c>
    </row>
    <row r="1885" spans="1:6" x14ac:dyDescent="0.25">
      <c r="A1885"/>
    </row>
    <row r="1886" spans="1:6" x14ac:dyDescent="0.25">
      <c r="A1886" s="29" t="s">
        <v>252</v>
      </c>
      <c r="B1886" s="30"/>
      <c r="C1886" s="30"/>
      <c r="D1886" s="30"/>
      <c r="E1886" s="30">
        <v>3.1766125423902865</v>
      </c>
    </row>
    <row r="1887" spans="1:6" x14ac:dyDescent="0.25">
      <c r="A1887"/>
    </row>
    <row r="1888" spans="1:6" x14ac:dyDescent="0.25">
      <c r="A1888" s="39" t="s">
        <v>274</v>
      </c>
      <c r="B1888" s="39" t="s">
        <v>321</v>
      </c>
    </row>
    <row r="1889" spans="1:6" x14ac:dyDescent="0.25">
      <c r="A1889" s="39" t="s">
        <v>275</v>
      </c>
      <c r="B1889" s="39" t="s">
        <v>322</v>
      </c>
    </row>
    <row r="1891" spans="1:6" s="14" customFormat="1" x14ac:dyDescent="0.25">
      <c r="A1891" s="11" t="s">
        <v>617</v>
      </c>
      <c r="C1891"/>
      <c r="D1891"/>
      <c r="E1891" s="1"/>
      <c r="F1891"/>
    </row>
    <row r="1892" spans="1:6" x14ac:dyDescent="0.25">
      <c r="D1892" s="14"/>
    </row>
    <row r="1893" spans="1:6" x14ac:dyDescent="0.25">
      <c r="B1893" s="133" t="s">
        <v>312</v>
      </c>
      <c r="C1893" s="133" t="s">
        <v>311</v>
      </c>
      <c r="D1893" s="133" t="s">
        <v>313</v>
      </c>
      <c r="E1893" s="133" t="s">
        <v>310</v>
      </c>
      <c r="F1893" s="181" t="s">
        <v>159</v>
      </c>
    </row>
    <row r="1894" spans="1:6" x14ac:dyDescent="0.25">
      <c r="A1894" s="8" t="s">
        <v>104</v>
      </c>
      <c r="B1894" s="93">
        <v>3.5123236451410668E-2</v>
      </c>
      <c r="C1894" s="43">
        <v>3.7951613628378275E-2</v>
      </c>
      <c r="D1894" s="43"/>
      <c r="E1894" s="3">
        <v>2.9429311217441734E-2</v>
      </c>
      <c r="F1894" s="178">
        <v>3.4168034677653225E-2</v>
      </c>
    </row>
    <row r="1895" spans="1:6" x14ac:dyDescent="0.25">
      <c r="A1895" s="9" t="s">
        <v>105</v>
      </c>
      <c r="B1895" s="95">
        <v>9.6147331077235609E-2</v>
      </c>
      <c r="C1895" s="44">
        <v>6.6600226573483814E-2</v>
      </c>
      <c r="D1895" s="44"/>
      <c r="E1895" s="4">
        <v>9.3026354716538376E-2</v>
      </c>
      <c r="F1895" s="179">
        <v>8.5258101312908174E-2</v>
      </c>
    </row>
    <row r="1896" spans="1:6" x14ac:dyDescent="0.25">
      <c r="A1896" s="9" t="s">
        <v>53</v>
      </c>
      <c r="B1896" s="95">
        <v>0.28745065555876054</v>
      </c>
      <c r="C1896" s="44">
        <v>0.24106402948896558</v>
      </c>
      <c r="D1896" s="44"/>
      <c r="E1896" s="4">
        <v>0.19756379631146445</v>
      </c>
      <c r="F1896" s="179">
        <v>0.2420262718532436</v>
      </c>
    </row>
    <row r="1897" spans="1:6" x14ac:dyDescent="0.25">
      <c r="A1897" s="9" t="s">
        <v>106</v>
      </c>
      <c r="B1897" s="95">
        <v>0.42762311641645101</v>
      </c>
      <c r="C1897" s="44">
        <v>0.43982370340520921</v>
      </c>
      <c r="D1897" s="44"/>
      <c r="E1897" s="4">
        <v>0.45364513676139395</v>
      </c>
      <c r="F1897" s="179">
        <v>0.44036395884602014</v>
      </c>
    </row>
    <row r="1898" spans="1:6" x14ac:dyDescent="0.25">
      <c r="A1898" s="9" t="s">
        <v>107</v>
      </c>
      <c r="B1898" s="95">
        <v>0.15365566049614229</v>
      </c>
      <c r="C1898" s="44">
        <v>0.14433347043193778</v>
      </c>
      <c r="D1898" s="44"/>
      <c r="E1898" s="4">
        <v>0.17796463054741241</v>
      </c>
      <c r="F1898" s="179">
        <v>0.1586513228365411</v>
      </c>
    </row>
    <row r="1899" spans="1:6" x14ac:dyDescent="0.25">
      <c r="A1899" s="9" t="s">
        <v>56</v>
      </c>
      <c r="B1899" s="62"/>
      <c r="C1899" s="44">
        <v>7.0226956472025301E-2</v>
      </c>
      <c r="D1899" s="44"/>
      <c r="E1899" s="4">
        <v>4.8370770445749042E-2</v>
      </c>
      <c r="F1899" s="179">
        <v>3.9532310473633883E-2</v>
      </c>
    </row>
    <row r="1900" spans="1:6" x14ac:dyDescent="0.25">
      <c r="A1900" s="28" t="s">
        <v>159</v>
      </c>
      <c r="B1900" s="97">
        <v>1</v>
      </c>
      <c r="C1900" s="45">
        <v>1</v>
      </c>
      <c r="D1900" s="45"/>
      <c r="E1900" s="5">
        <v>1</v>
      </c>
      <c r="F1900" s="180">
        <v>1</v>
      </c>
    </row>
    <row r="1901" spans="1:6" x14ac:dyDescent="0.25">
      <c r="A1901" s="12" t="s">
        <v>160</v>
      </c>
      <c r="B1901" s="99">
        <v>499.99983211899433</v>
      </c>
      <c r="C1901" s="46">
        <v>499.98788159112081</v>
      </c>
      <c r="D1901" s="46"/>
      <c r="E1901" s="13">
        <v>499.99633251833689</v>
      </c>
      <c r="F1901" s="182">
        <v>1499.9789199918027</v>
      </c>
    </row>
    <row r="1902" spans="1:6" x14ac:dyDescent="0.25">
      <c r="A1902" s="16" t="s">
        <v>161</v>
      </c>
      <c r="B1902" s="101">
        <v>607</v>
      </c>
      <c r="C1902" s="47">
        <v>1081</v>
      </c>
      <c r="D1902" s="47"/>
      <c r="E1902" s="15">
        <v>409</v>
      </c>
      <c r="F1902" s="183">
        <v>2097</v>
      </c>
    </row>
    <row r="1904" spans="1:6" s="14" customFormat="1" x14ac:dyDescent="0.25">
      <c r="A1904" s="31" t="s">
        <v>254</v>
      </c>
      <c r="B1904" s="84">
        <f>B1895+B1896</f>
        <v>0.38359798663599615</v>
      </c>
      <c r="C1904" s="84">
        <f t="shared" ref="C1904" si="171">C1895+C1896</f>
        <v>0.3076642560624494</v>
      </c>
      <c r="D1904" s="84"/>
      <c r="E1904" s="84">
        <f>E1894+E1895</f>
        <v>0.12245566593398011</v>
      </c>
      <c r="F1904" s="84">
        <f>F1895+F1896</f>
        <v>0.32728437316615178</v>
      </c>
    </row>
    <row r="1905" spans="1:6" x14ac:dyDescent="0.25">
      <c r="A1905" s="33" t="s">
        <v>255</v>
      </c>
      <c r="B1905" s="84">
        <f>B1897</f>
        <v>0.42762311641645101</v>
      </c>
      <c r="C1905" s="84">
        <f t="shared" ref="C1905" si="172">C1897</f>
        <v>0.43982370340520921</v>
      </c>
      <c r="D1905" s="84"/>
      <c r="E1905" s="84">
        <f>E1896</f>
        <v>0.19756379631146445</v>
      </c>
      <c r="F1905" s="84">
        <f>F1897</f>
        <v>0.44036395884602014</v>
      </c>
    </row>
    <row r="1906" spans="1:6" x14ac:dyDescent="0.25">
      <c r="A1906" s="34" t="s">
        <v>256</v>
      </c>
      <c r="B1906" s="84">
        <f>B1898+B1899</f>
        <v>0.15365566049614229</v>
      </c>
      <c r="C1906" s="84">
        <f t="shared" ref="C1906" si="173">C1898+C1899</f>
        <v>0.2145604269039631</v>
      </c>
      <c r="D1906" s="84"/>
      <c r="E1906" s="84">
        <f>E1897+E1898</f>
        <v>0.63160976730880636</v>
      </c>
      <c r="F1906" s="84">
        <f>F1898+F1899</f>
        <v>0.19818363331017497</v>
      </c>
    </row>
    <row r="1907" spans="1:6" x14ac:dyDescent="0.25">
      <c r="A1907"/>
      <c r="F1907" s="14"/>
    </row>
    <row r="1908" spans="1:6" x14ac:dyDescent="0.25">
      <c r="A1908" s="29" t="s">
        <v>252</v>
      </c>
      <c r="B1908" s="60">
        <v>3.568540633428682</v>
      </c>
      <c r="C1908" s="60">
        <v>3.6302475582808293</v>
      </c>
      <c r="D1908" s="60"/>
      <c r="E1908" s="30">
        <v>3.6911193984792394</v>
      </c>
      <c r="F1908" s="30">
        <v>3.6289357158373274</v>
      </c>
    </row>
    <row r="1909" spans="1:6" x14ac:dyDescent="0.25">
      <c r="A1909" s="35" t="s">
        <v>270</v>
      </c>
      <c r="B1909" s="36"/>
      <c r="C1909" s="36"/>
      <c r="D1909" s="36"/>
      <c r="E1909" s="36">
        <v>475.81112469438062</v>
      </c>
      <c r="F1909" s="36">
        <v>1440.6862112074534</v>
      </c>
    </row>
    <row r="1910" spans="1:6" x14ac:dyDescent="0.25">
      <c r="A1910" s="38" t="s">
        <v>271</v>
      </c>
      <c r="B1910" s="36"/>
      <c r="C1910" s="36"/>
      <c r="D1910" s="36"/>
      <c r="E1910" s="36">
        <v>387</v>
      </c>
      <c r="F1910" s="36">
        <v>2013</v>
      </c>
    </row>
    <row r="1911" spans="1:6" x14ac:dyDescent="0.25">
      <c r="A1911"/>
    </row>
    <row r="1912" spans="1:6" x14ac:dyDescent="0.25">
      <c r="A1912" s="39" t="s">
        <v>274</v>
      </c>
      <c r="B1912" s="39" t="s">
        <v>321</v>
      </c>
    </row>
    <row r="1913" spans="1:6" x14ac:dyDescent="0.25">
      <c r="A1913" s="39" t="s">
        <v>275</v>
      </c>
      <c r="B1913" s="39" t="s">
        <v>322</v>
      </c>
    </row>
    <row r="1914" spans="1:6" x14ac:dyDescent="0.25">
      <c r="A1914" s="39"/>
    </row>
    <row r="1915" spans="1:6" x14ac:dyDescent="0.25">
      <c r="A1915" s="11" t="s">
        <v>280</v>
      </c>
      <c r="E1915" s="1"/>
    </row>
    <row r="1917" spans="1:6" x14ac:dyDescent="0.25">
      <c r="B1917" s="133" t="s">
        <v>312</v>
      </c>
      <c r="C1917" s="133" t="s">
        <v>311</v>
      </c>
      <c r="D1917" s="133" t="s">
        <v>313</v>
      </c>
      <c r="E1917" s="133" t="s">
        <v>310</v>
      </c>
      <c r="F1917" s="181" t="s">
        <v>159</v>
      </c>
    </row>
    <row r="1918" spans="1:6" x14ac:dyDescent="0.25">
      <c r="A1918" s="8" t="s">
        <v>77</v>
      </c>
      <c r="B1918" s="93">
        <v>1.1973109482963255E-2</v>
      </c>
      <c r="C1918" s="43">
        <v>2.1298018508866631E-2</v>
      </c>
      <c r="D1918" s="142"/>
      <c r="E1918" s="3">
        <v>2.0634625681851006E-2</v>
      </c>
      <c r="F1918" s="178">
        <v>1.3476413698460022E-2</v>
      </c>
    </row>
    <row r="1919" spans="1:6" s="14" customFormat="1" x14ac:dyDescent="0.25">
      <c r="A1919" s="9" t="s">
        <v>78</v>
      </c>
      <c r="B1919" s="95">
        <v>7.7523445429757004E-2</v>
      </c>
      <c r="C1919" s="44">
        <v>9.5674566765632477E-2</v>
      </c>
      <c r="D1919" s="119">
        <v>2.0656454009513034E-2</v>
      </c>
      <c r="E1919" s="4">
        <v>7.3073885627523052E-2</v>
      </c>
      <c r="F1919" s="179">
        <v>6.6732022018878304E-2</v>
      </c>
    </row>
    <row r="1920" spans="1:6" x14ac:dyDescent="0.25">
      <c r="A1920" s="9" t="s">
        <v>53</v>
      </c>
      <c r="B1920" s="95">
        <v>0.24726748388929429</v>
      </c>
      <c r="C1920" s="44">
        <v>0.29245269404309343</v>
      </c>
      <c r="D1920" s="119">
        <v>0.18984459835457071</v>
      </c>
      <c r="E1920" s="4">
        <v>0.31696198260622938</v>
      </c>
      <c r="F1920" s="179">
        <v>0.26163159274047743</v>
      </c>
    </row>
    <row r="1921" spans="1:6" x14ac:dyDescent="0.25">
      <c r="A1921" s="9" t="s">
        <v>79</v>
      </c>
      <c r="B1921" s="95">
        <v>0.4844312139244577</v>
      </c>
      <c r="C1921" s="44">
        <v>0.46211665814657243</v>
      </c>
      <c r="D1921" s="119">
        <v>0.6467280241790796</v>
      </c>
      <c r="E1921" s="4">
        <v>0.51422137570691206</v>
      </c>
      <c r="F1921" s="179">
        <v>0.52687441987533645</v>
      </c>
    </row>
    <row r="1922" spans="1:6" s="14" customFormat="1" x14ac:dyDescent="0.25">
      <c r="A1922" s="9" t="s">
        <v>80</v>
      </c>
      <c r="B1922" s="95">
        <v>0.17880474727352774</v>
      </c>
      <c r="C1922" s="44">
        <v>0.12845806253583503</v>
      </c>
      <c r="D1922" s="119">
        <v>0.14277092345683653</v>
      </c>
      <c r="E1922" s="4">
        <v>7.5108130377484553E-2</v>
      </c>
      <c r="F1922" s="179">
        <v>0.1312855516668478</v>
      </c>
    </row>
    <row r="1923" spans="1:6" s="14" customFormat="1" x14ac:dyDescent="0.25">
      <c r="A1923" s="28" t="s">
        <v>159</v>
      </c>
      <c r="B1923" s="97">
        <v>1</v>
      </c>
      <c r="C1923" s="45">
        <v>1</v>
      </c>
      <c r="D1923" s="120">
        <v>1</v>
      </c>
      <c r="E1923" s="5">
        <v>1</v>
      </c>
      <c r="F1923" s="180">
        <v>1</v>
      </c>
    </row>
    <row r="1924" spans="1:6" s="14" customFormat="1" x14ac:dyDescent="0.25">
      <c r="A1924" s="12" t="s">
        <v>160</v>
      </c>
      <c r="B1924" s="99">
        <v>499.99983211899439</v>
      </c>
      <c r="C1924" s="46">
        <v>499.98788159112172</v>
      </c>
      <c r="D1924" s="36">
        <v>499.994705882353</v>
      </c>
      <c r="E1924" s="13">
        <v>499.99633251833654</v>
      </c>
      <c r="F1924" s="182">
        <v>1999.9787521107933</v>
      </c>
    </row>
    <row r="1925" spans="1:6" x14ac:dyDescent="0.25">
      <c r="A1925" s="16" t="s">
        <v>161</v>
      </c>
      <c r="B1925" s="101">
        <v>607</v>
      </c>
      <c r="C1925" s="47">
        <v>1081</v>
      </c>
      <c r="D1925" s="121">
        <v>425</v>
      </c>
      <c r="E1925" s="15">
        <v>409</v>
      </c>
      <c r="F1925" s="183">
        <v>2522</v>
      </c>
    </row>
    <row r="1926" spans="1:6" x14ac:dyDescent="0.25">
      <c r="F1926" s="14"/>
    </row>
    <row r="1927" spans="1:6" x14ac:dyDescent="0.25">
      <c r="A1927" s="31" t="s">
        <v>254</v>
      </c>
      <c r="B1927" s="84">
        <f>B1918+B1919</f>
        <v>8.9496554912720266E-2</v>
      </c>
      <c r="C1927" s="84">
        <f t="shared" ref="C1927" si="174">C1918+C1919</f>
        <v>0.11697258527449911</v>
      </c>
      <c r="D1927" s="84">
        <f>D1918+D1919</f>
        <v>2.0656454009513034E-2</v>
      </c>
      <c r="E1927" s="84">
        <f>E1918+E1919</f>
        <v>9.3708511309374062E-2</v>
      </c>
      <c r="F1927" s="84">
        <f>F1918+F1919</f>
        <v>8.0208435717338322E-2</v>
      </c>
    </row>
    <row r="1928" spans="1:6" x14ac:dyDescent="0.25">
      <c r="A1928" s="33" t="s">
        <v>255</v>
      </c>
      <c r="B1928" s="84">
        <f>B1920</f>
        <v>0.24726748388929429</v>
      </c>
      <c r="C1928" s="84">
        <f t="shared" ref="C1928" si="175">C1920</f>
        <v>0.29245269404309343</v>
      </c>
      <c r="D1928" s="84">
        <f>D1920</f>
        <v>0.18984459835457071</v>
      </c>
      <c r="E1928" s="84">
        <f>E1920</f>
        <v>0.31696198260622938</v>
      </c>
      <c r="F1928" s="84">
        <f>F1920</f>
        <v>0.26163159274047743</v>
      </c>
    </row>
    <row r="1929" spans="1:6" x14ac:dyDescent="0.25">
      <c r="A1929" s="34" t="s">
        <v>256</v>
      </c>
      <c r="B1929" s="84">
        <f>B1921+B1922</f>
        <v>0.66323596119798545</v>
      </c>
      <c r="C1929" s="84">
        <f t="shared" ref="C1929" si="176">C1921+C1922</f>
        <v>0.59057472068240746</v>
      </c>
      <c r="D1929" s="84">
        <f>D1921+D1922</f>
        <v>0.7894989476359161</v>
      </c>
      <c r="E1929" s="84">
        <f>E1921+E1922</f>
        <v>0.5893295060843966</v>
      </c>
      <c r="F1929" s="84">
        <f>F1921+F1922</f>
        <v>0.6581599715421842</v>
      </c>
    </row>
    <row r="1930" spans="1:6" x14ac:dyDescent="0.25">
      <c r="A1930"/>
    </row>
    <row r="1931" spans="1:6" x14ac:dyDescent="0.25">
      <c r="A1931" s="29" t="s">
        <v>252</v>
      </c>
      <c r="B1931" s="60">
        <v>3.740571044075832</v>
      </c>
      <c r="C1931" s="60">
        <v>3.5807621794348732</v>
      </c>
      <c r="D1931" s="30">
        <v>3.9116134170832404</v>
      </c>
      <c r="E1931" s="30">
        <v>3.5500944994706538</v>
      </c>
      <c r="F1931" s="30">
        <v>3.6957606737932389</v>
      </c>
    </row>
    <row r="1932" spans="1:6" x14ac:dyDescent="0.25">
      <c r="A1932"/>
    </row>
    <row r="1933" spans="1:6" x14ac:dyDescent="0.25">
      <c r="A1933" s="39" t="s">
        <v>274</v>
      </c>
      <c r="B1933" s="39" t="s">
        <v>321</v>
      </c>
      <c r="D1933" s="14"/>
    </row>
    <row r="1934" spans="1:6" x14ac:dyDescent="0.25">
      <c r="A1934" s="39" t="s">
        <v>275</v>
      </c>
      <c r="B1934" s="39" t="s">
        <v>322</v>
      </c>
    </row>
    <row r="1935" spans="1:6" x14ac:dyDescent="0.25">
      <c r="A1935" s="111"/>
      <c r="B1935" s="114"/>
    </row>
    <row r="1936" spans="1:6" x14ac:dyDescent="0.25">
      <c r="A1936" s="90" t="s">
        <v>476</v>
      </c>
      <c r="B1936" s="109"/>
      <c r="D1936" s="14"/>
    </row>
    <row r="1937" spans="1:5" x14ac:dyDescent="0.25">
      <c r="D1937" s="14"/>
    </row>
    <row r="1938" spans="1:5" x14ac:dyDescent="0.25">
      <c r="B1938" s="133" t="s">
        <v>312</v>
      </c>
      <c r="C1938" s="133" t="s">
        <v>311</v>
      </c>
      <c r="D1938" s="133" t="s">
        <v>313</v>
      </c>
      <c r="E1938" s="133" t="s">
        <v>310</v>
      </c>
    </row>
    <row r="1939" spans="1:5" x14ac:dyDescent="0.25">
      <c r="A1939" s="92" t="s">
        <v>77</v>
      </c>
      <c r="B1939" s="93">
        <v>1.8504018568988537E-2</v>
      </c>
      <c r="C1939" s="93"/>
      <c r="D1939" s="93"/>
      <c r="E1939" s="93"/>
    </row>
    <row r="1940" spans="1:5" x14ac:dyDescent="0.25">
      <c r="A1940" s="94" t="s">
        <v>78</v>
      </c>
      <c r="B1940" s="95">
        <v>4.5519271235023737E-2</v>
      </c>
      <c r="C1940" s="95"/>
      <c r="D1940" s="95"/>
      <c r="E1940" s="95"/>
    </row>
    <row r="1941" spans="1:5" x14ac:dyDescent="0.25">
      <c r="A1941" s="94" t="s">
        <v>53</v>
      </c>
      <c r="B1941" s="95">
        <v>0.2355740642561413</v>
      </c>
      <c r="C1941" s="95"/>
      <c r="D1941" s="95"/>
      <c r="E1941" s="95"/>
    </row>
    <row r="1942" spans="1:5" x14ac:dyDescent="0.25">
      <c r="A1942" s="94" t="s">
        <v>79</v>
      </c>
      <c r="B1942" s="95">
        <v>0.49913524464803494</v>
      </c>
      <c r="C1942" s="95"/>
      <c r="D1942" s="95"/>
      <c r="E1942" s="95"/>
    </row>
    <row r="1943" spans="1:5" x14ac:dyDescent="0.25">
      <c r="A1943" s="94" t="s">
        <v>80</v>
      </c>
      <c r="B1943" s="95">
        <v>0.20126740129181148</v>
      </c>
      <c r="C1943" s="95"/>
      <c r="D1943" s="95"/>
      <c r="E1943" s="95"/>
    </row>
    <row r="1944" spans="1:5" x14ac:dyDescent="0.25">
      <c r="A1944" s="96" t="s">
        <v>159</v>
      </c>
      <c r="B1944" s="97">
        <v>1</v>
      </c>
      <c r="C1944" s="97"/>
      <c r="D1944" s="97"/>
      <c r="E1944" s="97"/>
    </row>
    <row r="1945" spans="1:5" x14ac:dyDescent="0.25">
      <c r="A1945" s="98" t="s">
        <v>160</v>
      </c>
      <c r="B1945" s="99">
        <v>499.99983211899416</v>
      </c>
      <c r="C1945" s="99"/>
      <c r="D1945" s="99"/>
      <c r="E1945" s="99"/>
    </row>
    <row r="1946" spans="1:5" x14ac:dyDescent="0.25">
      <c r="A1946" s="100" t="s">
        <v>161</v>
      </c>
      <c r="B1946" s="101">
        <v>607</v>
      </c>
      <c r="C1946" s="101"/>
      <c r="D1946" s="101"/>
      <c r="E1946" s="101"/>
    </row>
    <row r="1947" spans="1:5" x14ac:dyDescent="0.25">
      <c r="A1947"/>
    </row>
    <row r="1948" spans="1:5" x14ac:dyDescent="0.25">
      <c r="A1948" s="31" t="s">
        <v>254</v>
      </c>
      <c r="B1948" s="84">
        <f>B1939+B1940</f>
        <v>6.4023289804012271E-2</v>
      </c>
      <c r="C1948" s="84"/>
      <c r="D1948" s="84"/>
      <c r="E1948" s="84"/>
    </row>
    <row r="1949" spans="1:5" x14ac:dyDescent="0.25">
      <c r="A1949" s="33" t="s">
        <v>255</v>
      </c>
      <c r="B1949" s="84">
        <f>B1941</f>
        <v>0.2355740642561413</v>
      </c>
      <c r="C1949" s="84"/>
      <c r="D1949" s="84"/>
      <c r="E1949" s="84"/>
    </row>
    <row r="1950" spans="1:5" x14ac:dyDescent="0.25">
      <c r="A1950" s="34" t="s">
        <v>256</v>
      </c>
      <c r="B1950" s="84">
        <f>B1942+B1943</f>
        <v>0.70040264593984647</v>
      </c>
      <c r="C1950" s="84"/>
      <c r="D1950" s="84"/>
      <c r="E1950" s="84"/>
    </row>
    <row r="1951" spans="1:5" x14ac:dyDescent="0.25">
      <c r="A1951"/>
    </row>
    <row r="1952" spans="1:5" x14ac:dyDescent="0.25">
      <c r="A1952" s="29" t="s">
        <v>252</v>
      </c>
      <c r="B1952" s="60">
        <v>3.8191427388586532</v>
      </c>
      <c r="C1952" s="60"/>
      <c r="D1952" s="60"/>
      <c r="E1952" s="60"/>
    </row>
    <row r="1953" spans="1:6" x14ac:dyDescent="0.25">
      <c r="A1953"/>
    </row>
    <row r="1954" spans="1:6" x14ac:dyDescent="0.25">
      <c r="A1954" s="39" t="s">
        <v>274</v>
      </c>
      <c r="B1954" s="39" t="s">
        <v>321</v>
      </c>
    </row>
    <row r="1955" spans="1:6" x14ac:dyDescent="0.25">
      <c r="A1955" s="39" t="s">
        <v>275</v>
      </c>
      <c r="B1955" s="39" t="s">
        <v>322</v>
      </c>
    </row>
    <row r="1956" spans="1:6" x14ac:dyDescent="0.25">
      <c r="A1956" s="39"/>
    </row>
    <row r="1957" spans="1:6" x14ac:dyDescent="0.25">
      <c r="A1957" s="11" t="s">
        <v>618</v>
      </c>
      <c r="C1957" s="49"/>
      <c r="E1957" s="1"/>
    </row>
    <row r="1959" spans="1:6" x14ac:dyDescent="0.25">
      <c r="B1959" s="133" t="s">
        <v>312</v>
      </c>
      <c r="C1959" s="133" t="s">
        <v>311</v>
      </c>
      <c r="D1959" s="133" t="s">
        <v>313</v>
      </c>
      <c r="E1959" s="133" t="s">
        <v>310</v>
      </c>
      <c r="F1959" s="181" t="s">
        <v>159</v>
      </c>
    </row>
    <row r="1960" spans="1:6" x14ac:dyDescent="0.25">
      <c r="A1960" s="8" t="s">
        <v>49</v>
      </c>
      <c r="B1960" s="93">
        <v>0.10132763701696841</v>
      </c>
      <c r="C1960" s="43">
        <v>0.15275698633954016</v>
      </c>
      <c r="D1960" s="118">
        <v>0.6360980292732511</v>
      </c>
      <c r="E1960" s="3">
        <v>0.80071858717790223</v>
      </c>
      <c r="F1960" s="178">
        <v>0.42272571477591819</v>
      </c>
    </row>
    <row r="1961" spans="1:6" s="14" customFormat="1" x14ac:dyDescent="0.25">
      <c r="A1961" s="9" t="s">
        <v>50</v>
      </c>
      <c r="B1961" s="95">
        <v>0.89867236298303155</v>
      </c>
      <c r="C1961" s="44">
        <v>0.84724301366045973</v>
      </c>
      <c r="D1961" s="119">
        <v>0.36390197072674879</v>
      </c>
      <c r="E1961" s="4">
        <v>0.19928141282209777</v>
      </c>
      <c r="F1961" s="179">
        <v>0.57727428522408175</v>
      </c>
    </row>
    <row r="1962" spans="1:6" x14ac:dyDescent="0.25">
      <c r="A1962" s="28" t="s">
        <v>159</v>
      </c>
      <c r="B1962" s="97">
        <v>1</v>
      </c>
      <c r="C1962" s="45">
        <v>1</v>
      </c>
      <c r="D1962" s="120">
        <v>1</v>
      </c>
      <c r="E1962" s="5">
        <v>1</v>
      </c>
      <c r="F1962" s="180">
        <v>1</v>
      </c>
    </row>
    <row r="1963" spans="1:6" x14ac:dyDescent="0.25">
      <c r="A1963" s="12" t="s">
        <v>160</v>
      </c>
      <c r="B1963" s="99">
        <v>499.99983211899399</v>
      </c>
      <c r="C1963" s="46">
        <v>499.98788159111632</v>
      </c>
      <c r="D1963" s="36">
        <v>499.99470588235329</v>
      </c>
      <c r="E1963" s="13">
        <v>499.99633251834001</v>
      </c>
      <c r="F1963" s="182">
        <v>1999.9787521107933</v>
      </c>
    </row>
    <row r="1964" spans="1:6" s="14" customFormat="1" x14ac:dyDescent="0.25">
      <c r="A1964" s="16" t="s">
        <v>161</v>
      </c>
      <c r="B1964" s="101">
        <v>607</v>
      </c>
      <c r="C1964" s="47">
        <v>1081</v>
      </c>
      <c r="D1964" s="121">
        <v>425</v>
      </c>
      <c r="E1964" s="15">
        <v>409</v>
      </c>
      <c r="F1964" s="183">
        <v>2522</v>
      </c>
    </row>
    <row r="1965" spans="1:6" s="14" customFormat="1" x14ac:dyDescent="0.25">
      <c r="A1965"/>
      <c r="C1965"/>
      <c r="D1965"/>
      <c r="E1965"/>
      <c r="F1965"/>
    </row>
    <row r="1966" spans="1:6" s="14" customFormat="1" x14ac:dyDescent="0.25">
      <c r="A1966" s="39" t="s">
        <v>274</v>
      </c>
      <c r="B1966" s="39" t="s">
        <v>321</v>
      </c>
      <c r="C1966"/>
      <c r="D1966"/>
      <c r="F1966"/>
    </row>
    <row r="1967" spans="1:6" x14ac:dyDescent="0.25">
      <c r="A1967" s="39" t="s">
        <v>275</v>
      </c>
      <c r="B1967" s="39" t="s">
        <v>322</v>
      </c>
      <c r="F1967" s="14"/>
    </row>
    <row r="1968" spans="1:6" x14ac:dyDescent="0.25">
      <c r="F1968" s="14"/>
    </row>
    <row r="1969" spans="1:6" x14ac:dyDescent="0.25">
      <c r="A1969" s="11" t="s">
        <v>619</v>
      </c>
      <c r="C1969" s="49"/>
      <c r="D1969" s="122"/>
      <c r="E1969" s="1"/>
      <c r="F1969" s="14"/>
    </row>
    <row r="1971" spans="1:6" x14ac:dyDescent="0.25">
      <c r="B1971" s="133" t="s">
        <v>312</v>
      </c>
      <c r="C1971" s="133" t="s">
        <v>311</v>
      </c>
      <c r="D1971" s="133" t="s">
        <v>313</v>
      </c>
      <c r="E1971" s="133" t="s">
        <v>310</v>
      </c>
      <c r="F1971" s="181" t="s">
        <v>159</v>
      </c>
    </row>
    <row r="1972" spans="1:6" x14ac:dyDescent="0.25">
      <c r="A1972" s="8" t="s">
        <v>49</v>
      </c>
      <c r="B1972" s="43"/>
      <c r="C1972" s="43">
        <v>0.12005785894163211</v>
      </c>
      <c r="D1972" s="118">
        <v>0.4773547014027209</v>
      </c>
      <c r="E1972" s="3">
        <v>0.69450020415797753</v>
      </c>
      <c r="F1972" s="178">
        <v>0.43063928732128853</v>
      </c>
    </row>
    <row r="1973" spans="1:6" x14ac:dyDescent="0.25">
      <c r="A1973" s="9" t="s">
        <v>50</v>
      </c>
      <c r="B1973" s="44"/>
      <c r="C1973" s="44">
        <v>0.2761543341753534</v>
      </c>
      <c r="D1973" s="119">
        <v>0.1752300906715481</v>
      </c>
      <c r="E1973" s="4">
        <v>0.1424325850800858</v>
      </c>
      <c r="F1973" s="179">
        <v>0.19793858726785907</v>
      </c>
    </row>
    <row r="1974" spans="1:6" x14ac:dyDescent="0.25">
      <c r="A1974" s="9" t="s">
        <v>109</v>
      </c>
      <c r="B1974" s="44"/>
      <c r="C1974" s="44">
        <v>0.60378780688301448</v>
      </c>
      <c r="D1974" s="119">
        <v>0.34741520792573088</v>
      </c>
      <c r="E1974" s="4">
        <v>0.16306721076193667</v>
      </c>
      <c r="F1974" s="179">
        <v>0.37142212541085246</v>
      </c>
    </row>
    <row r="1975" spans="1:6" x14ac:dyDescent="0.25">
      <c r="A1975" s="28" t="s">
        <v>159</v>
      </c>
      <c r="B1975" s="45"/>
      <c r="C1975" s="45">
        <v>1</v>
      </c>
      <c r="D1975" s="120">
        <v>1</v>
      </c>
      <c r="E1975" s="5">
        <v>1</v>
      </c>
      <c r="F1975" s="180">
        <v>1</v>
      </c>
    </row>
    <row r="1976" spans="1:6" x14ac:dyDescent="0.25">
      <c r="A1976" s="12" t="s">
        <v>160</v>
      </c>
      <c r="B1976" s="46"/>
      <c r="C1976" s="46">
        <v>499.98788159111876</v>
      </c>
      <c r="D1976" s="36">
        <v>499.99470588235329</v>
      </c>
      <c r="E1976" s="13">
        <v>499.99633251833876</v>
      </c>
      <c r="F1976" s="182">
        <v>1499.9789199918027</v>
      </c>
    </row>
    <row r="1977" spans="1:6" x14ac:dyDescent="0.25">
      <c r="A1977" s="16" t="s">
        <v>161</v>
      </c>
      <c r="B1977" s="47"/>
      <c r="C1977" s="47">
        <v>1081</v>
      </c>
      <c r="D1977" s="121">
        <v>425</v>
      </c>
      <c r="E1977" s="15">
        <v>409</v>
      </c>
      <c r="F1977" s="183">
        <v>1915</v>
      </c>
    </row>
    <row r="1978" spans="1:6" x14ac:dyDescent="0.25">
      <c r="A1978"/>
    </row>
    <row r="1979" spans="1:6" x14ac:dyDescent="0.25">
      <c r="A1979" s="39" t="s">
        <v>274</v>
      </c>
      <c r="B1979" s="39" t="s">
        <v>321</v>
      </c>
    </row>
    <row r="1980" spans="1:6" s="14" customFormat="1" x14ac:dyDescent="0.25">
      <c r="A1980" s="39" t="s">
        <v>275</v>
      </c>
      <c r="B1980" s="39" t="s">
        <v>322</v>
      </c>
      <c r="C1980"/>
      <c r="D1980"/>
      <c r="F1980"/>
    </row>
    <row r="1982" spans="1:6" x14ac:dyDescent="0.25">
      <c r="A1982" s="11" t="s">
        <v>620</v>
      </c>
      <c r="C1982" s="49"/>
      <c r="D1982" s="122"/>
      <c r="E1982" s="1"/>
    </row>
    <row r="1983" spans="1:6" x14ac:dyDescent="0.25">
      <c r="F1983" s="14"/>
    </row>
    <row r="1984" spans="1:6" x14ac:dyDescent="0.25">
      <c r="B1984" s="133" t="s">
        <v>312</v>
      </c>
      <c r="C1984" s="133" t="s">
        <v>311</v>
      </c>
      <c r="D1984" s="133" t="s">
        <v>313</v>
      </c>
      <c r="E1984" s="133" t="s">
        <v>310</v>
      </c>
      <c r="F1984" s="181" t="s">
        <v>159</v>
      </c>
    </row>
    <row r="1985" spans="1:6" x14ac:dyDescent="0.25">
      <c r="A1985" s="8" t="s">
        <v>49</v>
      </c>
      <c r="B1985" s="43"/>
      <c r="C1985" s="43">
        <v>3.3866408233021214E-2</v>
      </c>
      <c r="D1985" s="118">
        <v>0.17471573228422399</v>
      </c>
      <c r="E1985" s="3">
        <v>0.24488688181086818</v>
      </c>
      <c r="F1985" s="178">
        <v>0.15115697604238579</v>
      </c>
    </row>
    <row r="1986" spans="1:6" x14ac:dyDescent="0.25">
      <c r="A1986" s="9" t="s">
        <v>50</v>
      </c>
      <c r="B1986" s="44"/>
      <c r="C1986" s="44">
        <v>0.82293992694364926</v>
      </c>
      <c r="D1986" s="119">
        <v>0.75586706212183441</v>
      </c>
      <c r="E1986" s="4">
        <v>0.71148076880759603</v>
      </c>
      <c r="F1986" s="179">
        <v>0.76342892554013142</v>
      </c>
    </row>
    <row r="1987" spans="1:6" x14ac:dyDescent="0.25">
      <c r="A1987" s="9" t="s">
        <v>109</v>
      </c>
      <c r="B1987" s="44"/>
      <c r="C1987" s="44">
        <v>0.14319366482332954</v>
      </c>
      <c r="D1987" s="119">
        <v>6.9417205593941517E-2</v>
      </c>
      <c r="E1987" s="4">
        <v>4.3632349381535714E-2</v>
      </c>
      <c r="F1987" s="179">
        <v>8.5414098417482695E-2</v>
      </c>
    </row>
    <row r="1988" spans="1:6" x14ac:dyDescent="0.25">
      <c r="A1988" s="28" t="s">
        <v>159</v>
      </c>
      <c r="B1988" s="45"/>
      <c r="C1988" s="45">
        <v>1</v>
      </c>
      <c r="D1988" s="120">
        <v>1</v>
      </c>
      <c r="E1988" s="5">
        <v>1</v>
      </c>
      <c r="F1988" s="180">
        <v>1</v>
      </c>
    </row>
    <row r="1989" spans="1:6" x14ac:dyDescent="0.25">
      <c r="A1989" s="12" t="s">
        <v>160</v>
      </c>
      <c r="B1989" s="46"/>
      <c r="C1989" s="46">
        <v>499.98788159111621</v>
      </c>
      <c r="D1989" s="36">
        <v>499.99470588235323</v>
      </c>
      <c r="E1989" s="13">
        <v>499.99633251833836</v>
      </c>
      <c r="F1989" s="182">
        <v>1499.9789199918027</v>
      </c>
    </row>
    <row r="1990" spans="1:6" x14ac:dyDescent="0.25">
      <c r="A1990" s="16" t="s">
        <v>161</v>
      </c>
      <c r="B1990" s="47"/>
      <c r="C1990" s="47">
        <v>1081</v>
      </c>
      <c r="D1990" s="121">
        <v>425</v>
      </c>
      <c r="E1990" s="15">
        <v>409</v>
      </c>
      <c r="F1990" s="183">
        <v>1915</v>
      </c>
    </row>
    <row r="1991" spans="1:6" x14ac:dyDescent="0.25">
      <c r="A1991"/>
    </row>
    <row r="1992" spans="1:6" x14ac:dyDescent="0.25">
      <c r="A1992" s="39" t="s">
        <v>274</v>
      </c>
      <c r="B1992" s="39" t="s">
        <v>321</v>
      </c>
    </row>
    <row r="1993" spans="1:6" x14ac:dyDescent="0.25">
      <c r="A1993" s="39" t="s">
        <v>275</v>
      </c>
      <c r="B1993" s="39" t="s">
        <v>322</v>
      </c>
    </row>
    <row r="1995" spans="1:6" s="14" customFormat="1" x14ac:dyDescent="0.25">
      <c r="A1995" s="11" t="s">
        <v>621</v>
      </c>
      <c r="C1995" s="49"/>
      <c r="D1995" s="122"/>
      <c r="E1995" s="1"/>
      <c r="F1995"/>
    </row>
    <row r="1997" spans="1:6" x14ac:dyDescent="0.25">
      <c r="B1997" s="133" t="s">
        <v>312</v>
      </c>
      <c r="C1997" s="133" t="s">
        <v>311</v>
      </c>
      <c r="D1997" s="133" t="s">
        <v>313</v>
      </c>
      <c r="E1997" s="133" t="s">
        <v>310</v>
      </c>
      <c r="F1997" s="181" t="s">
        <v>159</v>
      </c>
    </row>
    <row r="1998" spans="1:6" s="14" customFormat="1" x14ac:dyDescent="0.25">
      <c r="A1998" s="8" t="s">
        <v>65</v>
      </c>
      <c r="B1998" s="43"/>
      <c r="C1998" s="43">
        <v>0.14362159814470329</v>
      </c>
      <c r="D1998" s="118">
        <v>5.3619093536457614E-2</v>
      </c>
      <c r="E1998" s="3">
        <v>6.0783961341081078E-2</v>
      </c>
      <c r="F1998" s="178">
        <v>6.4209903549248701E-2</v>
      </c>
    </row>
    <row r="1999" spans="1:6" s="14" customFormat="1" x14ac:dyDescent="0.25">
      <c r="A1999" s="9" t="s">
        <v>66</v>
      </c>
      <c r="B1999" s="44"/>
      <c r="C1999" s="44">
        <v>9.0183480975833591E-2</v>
      </c>
      <c r="D1999" s="119">
        <v>9.463809064635427E-2</v>
      </c>
      <c r="E1999" s="4">
        <v>0.10356137303061161</v>
      </c>
      <c r="F1999" s="179">
        <v>9.9124264423498504E-2</v>
      </c>
    </row>
    <row r="2000" spans="1:6" s="14" customFormat="1" x14ac:dyDescent="0.25">
      <c r="A2000" s="9" t="s">
        <v>53</v>
      </c>
      <c r="B2000" s="44"/>
      <c r="C2000" s="44">
        <v>0.25509510034499994</v>
      </c>
      <c r="D2000" s="119">
        <v>0.2997330761958375</v>
      </c>
      <c r="E2000" s="4">
        <v>0.34530441901795167</v>
      </c>
      <c r="F2000" s="179">
        <v>0.32100938279929769</v>
      </c>
    </row>
    <row r="2001" spans="1:6" x14ac:dyDescent="0.25">
      <c r="A2001" s="9" t="s">
        <v>67</v>
      </c>
      <c r="B2001" s="44"/>
      <c r="C2001" s="44">
        <v>0.35707905497873454</v>
      </c>
      <c r="D2001" s="119">
        <v>0.46836239148645048</v>
      </c>
      <c r="E2001" s="4">
        <v>0.44200163741288778</v>
      </c>
      <c r="F2001" s="179">
        <v>0.44581590806816623</v>
      </c>
    </row>
    <row r="2002" spans="1:6" x14ac:dyDescent="0.25">
      <c r="A2002" s="9" t="s">
        <v>304</v>
      </c>
      <c r="B2002" s="44"/>
      <c r="C2002" s="44">
        <v>0.15402076555572852</v>
      </c>
      <c r="D2002" s="119">
        <v>8.3647348134900226E-2</v>
      </c>
      <c r="E2002" s="4">
        <v>4.8348609197467994E-2</v>
      </c>
      <c r="F2002" s="179">
        <v>6.9840541159788966E-2</v>
      </c>
    </row>
    <row r="2003" spans="1:6" x14ac:dyDescent="0.25">
      <c r="A2003" s="28" t="s">
        <v>159</v>
      </c>
      <c r="B2003" s="45"/>
      <c r="C2003" s="45">
        <v>1</v>
      </c>
      <c r="D2003" s="120">
        <v>1</v>
      </c>
      <c r="E2003" s="5">
        <v>1</v>
      </c>
      <c r="F2003" s="180">
        <v>1</v>
      </c>
    </row>
    <row r="2004" spans="1:6" x14ac:dyDescent="0.25">
      <c r="A2004" s="12" t="s">
        <v>160</v>
      </c>
      <c r="B2004" s="46"/>
      <c r="C2004" s="46">
        <v>16.932793709528216</v>
      </c>
      <c r="D2004" s="36">
        <v>87.356941176470556</v>
      </c>
      <c r="E2004" s="13">
        <v>122.44254278728609</v>
      </c>
      <c r="F2004" s="182">
        <v>226.73227767328473</v>
      </c>
    </row>
    <row r="2005" spans="1:6" x14ac:dyDescent="0.25">
      <c r="A2005" s="16" t="s">
        <v>161</v>
      </c>
      <c r="B2005" s="47"/>
      <c r="C2005" s="47">
        <v>48</v>
      </c>
      <c r="D2005" s="121">
        <v>74</v>
      </c>
      <c r="E2005" s="15">
        <v>116</v>
      </c>
      <c r="F2005" s="183">
        <v>238</v>
      </c>
    </row>
    <row r="2007" spans="1:6" x14ac:dyDescent="0.25">
      <c r="A2007" s="31" t="s">
        <v>254</v>
      </c>
      <c r="B2007" s="84"/>
      <c r="C2007" s="84">
        <f t="shared" ref="C2007" si="177">C1998+C1999</f>
        <v>0.23380507912053689</v>
      </c>
      <c r="D2007" s="84">
        <f>D1998+D1999</f>
        <v>0.14825718418281189</v>
      </c>
      <c r="E2007" s="84">
        <f>E1998+E1999</f>
        <v>0.16434533437169269</v>
      </c>
      <c r="F2007" s="84">
        <f>F1998+F1999</f>
        <v>0.16333416797274719</v>
      </c>
    </row>
    <row r="2008" spans="1:6" x14ac:dyDescent="0.25">
      <c r="A2008" s="33" t="s">
        <v>255</v>
      </c>
      <c r="B2008" s="84"/>
      <c r="C2008" s="84">
        <f t="shared" ref="C2008" si="178">C2000</f>
        <v>0.25509510034499994</v>
      </c>
      <c r="D2008" s="84">
        <f>D2000</f>
        <v>0.2997330761958375</v>
      </c>
      <c r="E2008" s="84">
        <f>E2000</f>
        <v>0.34530441901795167</v>
      </c>
      <c r="F2008" s="84">
        <f>F2000</f>
        <v>0.32100938279929769</v>
      </c>
    </row>
    <row r="2009" spans="1:6" x14ac:dyDescent="0.25">
      <c r="A2009" s="34" t="s">
        <v>256</v>
      </c>
      <c r="B2009" s="84"/>
      <c r="C2009" s="84">
        <f t="shared" ref="C2009" si="179">C2001+C2002</f>
        <v>0.51109982053446301</v>
      </c>
      <c r="D2009" s="84">
        <f>D2001+D2002</f>
        <v>0.55200973962135069</v>
      </c>
      <c r="E2009" s="84">
        <f>E2001+E2002</f>
        <v>0.49035024661035576</v>
      </c>
      <c r="F2009" s="84">
        <f>F2001+F2002</f>
        <v>0.51565644922795517</v>
      </c>
    </row>
    <row r="2010" spans="1:6" x14ac:dyDescent="0.25">
      <c r="A2010"/>
    </row>
    <row r="2011" spans="1:6" x14ac:dyDescent="0.25">
      <c r="A2011" s="29" t="s">
        <v>252</v>
      </c>
      <c r="B2011" s="60"/>
      <c r="C2011" s="60">
        <v>3.2876939088249513</v>
      </c>
      <c r="D2011" s="30">
        <v>3.4337808100369811</v>
      </c>
      <c r="E2011" s="30">
        <v>3.3135695600950501</v>
      </c>
      <c r="F2011" s="30">
        <v>3.3579529188657484</v>
      </c>
    </row>
    <row r="2012" spans="1:6" x14ac:dyDescent="0.25">
      <c r="A2012"/>
    </row>
    <row r="2013" spans="1:6" x14ac:dyDescent="0.25">
      <c r="A2013" s="39" t="s">
        <v>274</v>
      </c>
      <c r="B2013" s="39" t="s">
        <v>627</v>
      </c>
    </row>
    <row r="2014" spans="1:6" x14ac:dyDescent="0.25">
      <c r="A2014" s="39" t="s">
        <v>275</v>
      </c>
      <c r="B2014" s="39" t="s">
        <v>322</v>
      </c>
    </row>
    <row r="2016" spans="1:6" s="14" customFormat="1" x14ac:dyDescent="0.25">
      <c r="A2016" s="11" t="s">
        <v>622</v>
      </c>
      <c r="C2016"/>
      <c r="D2016" s="122"/>
      <c r="E2016"/>
      <c r="F2016"/>
    </row>
    <row r="2018" spans="1:6" x14ac:dyDescent="0.25">
      <c r="B2018" s="133" t="s">
        <v>312</v>
      </c>
      <c r="C2018" s="133" t="s">
        <v>311</v>
      </c>
      <c r="D2018" s="133" t="s">
        <v>313</v>
      </c>
      <c r="E2018" s="133" t="s">
        <v>310</v>
      </c>
      <c r="F2018" s="181" t="s">
        <v>159</v>
      </c>
    </row>
    <row r="2019" spans="1:6" s="14" customFormat="1" x14ac:dyDescent="0.25">
      <c r="A2019" s="8" t="s">
        <v>96</v>
      </c>
      <c r="B2019" s="43"/>
      <c r="C2019" s="43">
        <v>0.12844487785690284</v>
      </c>
      <c r="D2019" s="118">
        <v>2.6809546768228797E-2</v>
      </c>
      <c r="E2019" s="7"/>
      <c r="F2019" s="178">
        <v>1.99218684968413E-2</v>
      </c>
    </row>
    <row r="2020" spans="1:6" s="14" customFormat="1" x14ac:dyDescent="0.25">
      <c r="A2020" s="9" t="s">
        <v>97</v>
      </c>
      <c r="B2020" s="44"/>
      <c r="C2020" s="44">
        <v>7.450687951224709E-2</v>
      </c>
      <c r="D2020" s="119">
        <v>1.2600096426560943E-2</v>
      </c>
      <c r="E2020" s="4">
        <v>6.4912438347411075E-2</v>
      </c>
      <c r="F2020" s="179">
        <v>4.5473717366838279E-2</v>
      </c>
    </row>
    <row r="2021" spans="1:6" s="14" customFormat="1" x14ac:dyDescent="0.25">
      <c r="A2021" s="9" t="s">
        <v>53</v>
      </c>
      <c r="B2021" s="44"/>
      <c r="C2021" s="44">
        <v>0.18008833965696686</v>
      </c>
      <c r="D2021" s="119">
        <v>0.20348563163437636</v>
      </c>
      <c r="E2021" s="4">
        <v>0.35634697178458036</v>
      </c>
      <c r="F2021" s="179">
        <v>0.28428819689527679</v>
      </c>
    </row>
    <row r="2022" spans="1:6" x14ac:dyDescent="0.25">
      <c r="A2022" s="9" t="s">
        <v>98</v>
      </c>
      <c r="B2022" s="44"/>
      <c r="C2022" s="44">
        <v>0.3987166984897032</v>
      </c>
      <c r="D2022" s="119">
        <v>0.52680954676822878</v>
      </c>
      <c r="E2022" s="4">
        <v>0.52347790491024204</v>
      </c>
      <c r="F2022" s="179">
        <v>0.51544414038340003</v>
      </c>
    </row>
    <row r="2023" spans="1:6" x14ac:dyDescent="0.25">
      <c r="A2023" s="9" t="s">
        <v>99</v>
      </c>
      <c r="B2023" s="44"/>
      <c r="C2023" s="44">
        <v>0.21824320448417997</v>
      </c>
      <c r="D2023" s="119">
        <v>0.23029517840260513</v>
      </c>
      <c r="E2023" s="4">
        <v>5.5262684957766706E-2</v>
      </c>
      <c r="F2023" s="179">
        <v>0.13487207685764352</v>
      </c>
    </row>
    <row r="2024" spans="1:6" x14ac:dyDescent="0.25">
      <c r="A2024" s="28" t="s">
        <v>159</v>
      </c>
      <c r="B2024" s="45"/>
      <c r="C2024" s="45">
        <v>1</v>
      </c>
      <c r="D2024" s="120">
        <v>1</v>
      </c>
      <c r="E2024" s="5">
        <v>1</v>
      </c>
      <c r="F2024" s="180">
        <v>1</v>
      </c>
    </row>
    <row r="2025" spans="1:6" x14ac:dyDescent="0.25">
      <c r="A2025" s="12" t="s">
        <v>160</v>
      </c>
      <c r="B2025" s="46"/>
      <c r="C2025" s="46">
        <v>16.932793709528216</v>
      </c>
      <c r="D2025" s="36">
        <v>87.356941176470556</v>
      </c>
      <c r="E2025" s="13">
        <v>122.4425427872861</v>
      </c>
      <c r="F2025" s="182">
        <v>226.73227767328473</v>
      </c>
    </row>
    <row r="2026" spans="1:6" x14ac:dyDescent="0.25">
      <c r="A2026" s="16" t="s">
        <v>161</v>
      </c>
      <c r="B2026" s="47"/>
      <c r="C2026" s="47">
        <v>48</v>
      </c>
      <c r="D2026" s="121">
        <v>74</v>
      </c>
      <c r="E2026" s="15">
        <v>116</v>
      </c>
      <c r="F2026" s="183">
        <v>238</v>
      </c>
    </row>
    <row r="2028" spans="1:6" x14ac:dyDescent="0.25">
      <c r="A2028" s="31" t="s">
        <v>254</v>
      </c>
      <c r="B2028" s="84"/>
      <c r="C2028" s="84">
        <f t="shared" ref="C2028" si="180">C2019+C2020</f>
        <v>0.20295175736914994</v>
      </c>
      <c r="D2028" s="84">
        <f>D2019+D2020</f>
        <v>3.9409643194789741E-2</v>
      </c>
      <c r="E2028" s="84">
        <f>E2019+E2020</f>
        <v>6.4912438347411075E-2</v>
      </c>
      <c r="F2028" s="84">
        <f>F2019+F2020</f>
        <v>6.5395585863679578E-2</v>
      </c>
    </row>
    <row r="2029" spans="1:6" x14ac:dyDescent="0.25">
      <c r="A2029" s="33" t="s">
        <v>255</v>
      </c>
      <c r="B2029" s="84"/>
      <c r="C2029" s="84">
        <f t="shared" ref="C2029" si="181">C2021</f>
        <v>0.18008833965696686</v>
      </c>
      <c r="D2029" s="84">
        <f>D2021</f>
        <v>0.20348563163437636</v>
      </c>
      <c r="E2029" s="84">
        <f>E2021</f>
        <v>0.35634697178458036</v>
      </c>
      <c r="F2029" s="84">
        <f>F2021</f>
        <v>0.28428819689527679</v>
      </c>
    </row>
    <row r="2030" spans="1:6" x14ac:dyDescent="0.25">
      <c r="A2030" s="34" t="s">
        <v>256</v>
      </c>
      <c r="B2030" s="84"/>
      <c r="C2030" s="84">
        <f t="shared" ref="C2030" si="182">C2022+C2023</f>
        <v>0.61695990297388315</v>
      </c>
      <c r="D2030" s="84">
        <f>D2022+D2023</f>
        <v>0.75710472517083394</v>
      </c>
      <c r="E2030" s="84">
        <f>E2022+E2023</f>
        <v>0.57874058986800869</v>
      </c>
      <c r="F2030" s="84">
        <f>F2022+F2023</f>
        <v>0.65031621724104349</v>
      </c>
    </row>
    <row r="2031" spans="1:6" x14ac:dyDescent="0.25">
      <c r="A2031"/>
    </row>
    <row r="2032" spans="1:6" x14ac:dyDescent="0.25">
      <c r="A2032" s="29" t="s">
        <v>252</v>
      </c>
      <c r="B2032" s="60"/>
      <c r="C2032" s="60">
        <v>3.5038064722320108</v>
      </c>
      <c r="D2032" s="30">
        <v>3.9211807136104206</v>
      </c>
      <c r="E2032" s="30">
        <v>3.5690908364783636</v>
      </c>
      <c r="F2032" s="30">
        <v>3.699870839738165</v>
      </c>
    </row>
    <row r="2033" spans="1:6" x14ac:dyDescent="0.25">
      <c r="A2033"/>
      <c r="D2033" s="14"/>
    </row>
    <row r="2034" spans="1:6" s="14" customFormat="1" x14ac:dyDescent="0.25">
      <c r="A2034" s="39" t="s">
        <v>274</v>
      </c>
      <c r="B2034" s="39" t="s">
        <v>627</v>
      </c>
      <c r="C2034"/>
      <c r="F2034"/>
    </row>
    <row r="2035" spans="1:6" x14ac:dyDescent="0.25">
      <c r="A2035" s="39" t="s">
        <v>275</v>
      </c>
      <c r="B2035" s="39" t="s">
        <v>322</v>
      </c>
      <c r="D2035" s="14"/>
    </row>
    <row r="2037" spans="1:6" x14ac:dyDescent="0.25">
      <c r="A2037" s="40" t="s">
        <v>623</v>
      </c>
      <c r="E2037" s="1"/>
      <c r="F2037" s="14"/>
    </row>
    <row r="2039" spans="1:6" x14ac:dyDescent="0.25">
      <c r="B2039" s="133" t="s">
        <v>312</v>
      </c>
      <c r="C2039" s="133" t="s">
        <v>311</v>
      </c>
      <c r="D2039" s="133" t="s">
        <v>313</v>
      </c>
      <c r="E2039" s="133" t="s">
        <v>310</v>
      </c>
      <c r="F2039" s="181" t="s">
        <v>159</v>
      </c>
    </row>
    <row r="2040" spans="1:6" x14ac:dyDescent="0.25">
      <c r="A2040" s="8" t="s">
        <v>49</v>
      </c>
      <c r="B2040" s="93">
        <v>6.3972253961069717E-2</v>
      </c>
      <c r="C2040" s="43">
        <v>4.1544207639445302E-2</v>
      </c>
      <c r="D2040" s="118">
        <v>0.14857969084378533</v>
      </c>
      <c r="E2040" s="3">
        <v>0.65626398237639993</v>
      </c>
      <c r="F2040" s="178">
        <v>0.22759059780312507</v>
      </c>
    </row>
    <row r="2041" spans="1:6" x14ac:dyDescent="0.25">
      <c r="A2041" s="9" t="s">
        <v>50</v>
      </c>
      <c r="B2041" s="95">
        <v>0.93602774603893035</v>
      </c>
      <c r="C2041" s="44">
        <v>0.86467313083813802</v>
      </c>
      <c r="D2041" s="119">
        <v>0.74696532080927924</v>
      </c>
      <c r="E2041" s="4">
        <v>0.2818321405780474</v>
      </c>
      <c r="F2041" s="179">
        <v>0.70737428780118139</v>
      </c>
    </row>
    <row r="2042" spans="1:6" x14ac:dyDescent="0.25">
      <c r="A2042" s="9" t="s">
        <v>110</v>
      </c>
      <c r="B2042" s="44"/>
      <c r="C2042" s="44">
        <v>9.3782661522416641E-2</v>
      </c>
      <c r="D2042" s="119">
        <v>0.10445498834693537</v>
      </c>
      <c r="E2042" s="4">
        <v>6.1903877045552773E-2</v>
      </c>
      <c r="F2042" s="179">
        <v>6.5035114395693566E-2</v>
      </c>
    </row>
    <row r="2043" spans="1:6" x14ac:dyDescent="0.25">
      <c r="A2043" s="28" t="s">
        <v>159</v>
      </c>
      <c r="B2043" s="97">
        <v>1</v>
      </c>
      <c r="C2043" s="45">
        <v>1</v>
      </c>
      <c r="D2043" s="120">
        <v>1</v>
      </c>
      <c r="E2043" s="5">
        <v>1</v>
      </c>
      <c r="F2043" s="180">
        <v>1</v>
      </c>
    </row>
    <row r="2044" spans="1:6" x14ac:dyDescent="0.25">
      <c r="A2044" s="12" t="s">
        <v>160</v>
      </c>
      <c r="B2044" s="99">
        <v>499.99983211899399</v>
      </c>
      <c r="C2044" s="46">
        <v>499.9878815911166</v>
      </c>
      <c r="D2044" s="36">
        <v>499.99470588235306</v>
      </c>
      <c r="E2044" s="13">
        <v>499.99633251833825</v>
      </c>
      <c r="F2044" s="182">
        <v>1999.9787521108108</v>
      </c>
    </row>
    <row r="2045" spans="1:6" x14ac:dyDescent="0.25">
      <c r="A2045" s="16" t="s">
        <v>161</v>
      </c>
      <c r="B2045" s="101">
        <v>607</v>
      </c>
      <c r="C2045" s="47">
        <v>1081</v>
      </c>
      <c r="D2045" s="121">
        <v>425</v>
      </c>
      <c r="E2045" s="15">
        <v>409</v>
      </c>
      <c r="F2045" s="183">
        <v>2522</v>
      </c>
    </row>
    <row r="2046" spans="1:6" x14ac:dyDescent="0.25">
      <c r="A2046"/>
    </row>
    <row r="2047" spans="1:6" x14ac:dyDescent="0.25">
      <c r="A2047" s="39" t="s">
        <v>274</v>
      </c>
      <c r="B2047" s="39" t="s">
        <v>321</v>
      </c>
    </row>
    <row r="2048" spans="1:6" x14ac:dyDescent="0.25">
      <c r="A2048" s="39" t="s">
        <v>275</v>
      </c>
      <c r="B2048" s="39" t="s">
        <v>322</v>
      </c>
    </row>
    <row r="2049" spans="1:6" x14ac:dyDescent="0.25">
      <c r="A2049"/>
    </row>
    <row r="2050" spans="1:6" x14ac:dyDescent="0.25">
      <c r="A2050" s="40" t="s">
        <v>417</v>
      </c>
      <c r="C2050" s="49"/>
      <c r="D2050" s="122"/>
    </row>
    <row r="2051" spans="1:6" x14ac:dyDescent="0.25">
      <c r="A2051"/>
    </row>
    <row r="2052" spans="1:6" x14ac:dyDescent="0.25">
      <c r="A2052"/>
      <c r="B2052" s="133" t="s">
        <v>312</v>
      </c>
      <c r="C2052" s="133" t="s">
        <v>311</v>
      </c>
      <c r="D2052" s="133" t="s">
        <v>313</v>
      </c>
      <c r="E2052" s="133" t="s">
        <v>310</v>
      </c>
      <c r="F2052" s="181" t="s">
        <v>159</v>
      </c>
    </row>
    <row r="2053" spans="1:6" x14ac:dyDescent="0.25">
      <c r="A2053" s="51" t="s">
        <v>418</v>
      </c>
      <c r="B2053" s="43"/>
      <c r="C2053" s="43">
        <v>2.5151308669686158E-2</v>
      </c>
      <c r="D2053" s="118">
        <v>9.2684062414384538E-2</v>
      </c>
      <c r="E2053" s="43"/>
      <c r="F2053" s="178">
        <v>7.7927554469114105E-2</v>
      </c>
    </row>
    <row r="2054" spans="1:6" x14ac:dyDescent="0.25">
      <c r="A2054" s="34" t="s">
        <v>419</v>
      </c>
      <c r="B2054" s="44"/>
      <c r="C2054" s="44">
        <v>0.48473552714203655</v>
      </c>
      <c r="D2054" s="44"/>
      <c r="E2054" s="44"/>
      <c r="F2054" s="179">
        <v>0.1059190283379767</v>
      </c>
    </row>
    <row r="2055" spans="1:6" x14ac:dyDescent="0.25">
      <c r="A2055" s="34" t="s">
        <v>420</v>
      </c>
      <c r="B2055" s="44"/>
      <c r="C2055" s="44">
        <v>0.11367857095140753</v>
      </c>
      <c r="D2055" s="119">
        <v>0.53814907428375958</v>
      </c>
      <c r="E2055" s="44"/>
      <c r="F2055" s="179">
        <v>0.44539849019479788</v>
      </c>
    </row>
    <row r="2056" spans="1:6" x14ac:dyDescent="0.25">
      <c r="A2056" s="34" t="s">
        <v>421</v>
      </c>
      <c r="B2056" s="44"/>
      <c r="C2056" s="44">
        <v>0.32358678370542565</v>
      </c>
      <c r="D2056" s="119">
        <v>0.35245788707702969</v>
      </c>
      <c r="E2056" s="44"/>
      <c r="F2056" s="179">
        <v>0.34614929394750343</v>
      </c>
    </row>
    <row r="2057" spans="1:6" x14ac:dyDescent="0.25">
      <c r="A2057" s="34" t="s">
        <v>422</v>
      </c>
      <c r="B2057" s="44"/>
      <c r="C2057" s="44">
        <v>1.6767539113124105E-2</v>
      </c>
      <c r="D2057" s="123"/>
      <c r="E2057" s="44"/>
      <c r="F2057" s="179">
        <v>3.6638565795915411E-3</v>
      </c>
    </row>
    <row r="2058" spans="1:6" x14ac:dyDescent="0.25">
      <c r="A2058" s="34" t="s">
        <v>110</v>
      </c>
      <c r="B2058" s="44"/>
      <c r="C2058" s="44">
        <v>3.6080270418320036E-2</v>
      </c>
      <c r="D2058" s="119">
        <v>1.6708976224826082E-2</v>
      </c>
      <c r="E2058" s="44"/>
      <c r="F2058" s="179">
        <v>2.0941776471016318E-2</v>
      </c>
    </row>
    <row r="2059" spans="1:6" x14ac:dyDescent="0.25">
      <c r="A2059" s="53" t="s">
        <v>159</v>
      </c>
      <c r="B2059" s="45"/>
      <c r="C2059" s="45">
        <v>1</v>
      </c>
      <c r="D2059" s="120">
        <v>1</v>
      </c>
      <c r="E2059" s="45"/>
      <c r="F2059" s="180">
        <v>1</v>
      </c>
    </row>
    <row r="2060" spans="1:6" s="14" customFormat="1" x14ac:dyDescent="0.25">
      <c r="A2060" s="35" t="s">
        <v>160</v>
      </c>
      <c r="B2060" s="46"/>
      <c r="C2060" s="46">
        <v>20.771600370027755</v>
      </c>
      <c r="D2060" s="36">
        <v>74.289058823529388</v>
      </c>
      <c r="E2060" s="46"/>
      <c r="F2060" s="182">
        <v>95.060659193557143</v>
      </c>
    </row>
    <row r="2061" spans="1:6" x14ac:dyDescent="0.25">
      <c r="A2061" s="56" t="s">
        <v>161</v>
      </c>
      <c r="B2061" s="47"/>
      <c r="C2061" s="47">
        <v>57</v>
      </c>
      <c r="D2061" s="121">
        <v>62</v>
      </c>
      <c r="E2061" s="47"/>
      <c r="F2061" s="183">
        <v>119</v>
      </c>
    </row>
    <row r="2062" spans="1:6" x14ac:dyDescent="0.25">
      <c r="A2062"/>
    </row>
    <row r="2063" spans="1:6" x14ac:dyDescent="0.25">
      <c r="A2063" s="39" t="s">
        <v>274</v>
      </c>
      <c r="B2063" s="39" t="s">
        <v>628</v>
      </c>
      <c r="F2063" s="14"/>
    </row>
    <row r="2064" spans="1:6" x14ac:dyDescent="0.25">
      <c r="A2064" s="39" t="s">
        <v>275</v>
      </c>
      <c r="B2064" s="39" t="s">
        <v>322</v>
      </c>
    </row>
    <row r="2065" spans="1:6" s="14" customFormat="1" x14ac:dyDescent="0.25">
      <c r="A2065" s="10"/>
      <c r="C2065"/>
      <c r="D2065"/>
      <c r="E2065"/>
      <c r="F2065"/>
    </row>
    <row r="2066" spans="1:6" x14ac:dyDescent="0.25">
      <c r="A2066" s="40" t="s">
        <v>624</v>
      </c>
      <c r="D2066" s="122"/>
      <c r="E2066" s="1"/>
    </row>
    <row r="2067" spans="1:6" x14ac:dyDescent="0.25">
      <c r="A2067" s="11"/>
    </row>
    <row r="2068" spans="1:6" s="14" customFormat="1" x14ac:dyDescent="0.25">
      <c r="A2068" s="10"/>
      <c r="B2068" s="133" t="s">
        <v>312</v>
      </c>
      <c r="C2068" s="133" t="s">
        <v>311</v>
      </c>
      <c r="D2068" s="133" t="s">
        <v>313</v>
      </c>
      <c r="E2068" s="133" t="s">
        <v>310</v>
      </c>
      <c r="F2068" s="181" t="s">
        <v>159</v>
      </c>
    </row>
    <row r="2069" spans="1:6" s="14" customFormat="1" x14ac:dyDescent="0.25">
      <c r="A2069" s="8" t="s">
        <v>77</v>
      </c>
      <c r="B2069" s="93">
        <v>0.16759697368110285</v>
      </c>
      <c r="C2069" s="43">
        <v>0.23393723195318444</v>
      </c>
      <c r="D2069" s="118">
        <v>4.8234479940835268E-2</v>
      </c>
      <c r="E2069" s="3">
        <v>9.2805782198874982E-3</v>
      </c>
      <c r="F2069" s="178">
        <v>3.7015440289922104E-2</v>
      </c>
    </row>
    <row r="2070" spans="1:6" s="14" customFormat="1" x14ac:dyDescent="0.25">
      <c r="A2070" s="9" t="s">
        <v>78</v>
      </c>
      <c r="B2070" s="95">
        <v>0.16414604639200958</v>
      </c>
      <c r="C2070" s="44">
        <v>8.0864964527636363E-2</v>
      </c>
      <c r="D2070" s="119">
        <v>1.6708976224826082E-2</v>
      </c>
      <c r="E2070" s="4">
        <v>1.5461420960470939E-2</v>
      </c>
      <c r="F2070" s="179">
        <v>2.9098024784462578E-2</v>
      </c>
    </row>
    <row r="2071" spans="1:6" x14ac:dyDescent="0.25">
      <c r="A2071" s="9" t="s">
        <v>53</v>
      </c>
      <c r="B2071" s="95">
        <v>0.17718609026995957</v>
      </c>
      <c r="C2071" s="44">
        <v>9.4452683474287535E-2</v>
      </c>
      <c r="D2071" s="119">
        <v>0.15951996731368881</v>
      </c>
      <c r="E2071" s="4">
        <v>0.12937111135948753</v>
      </c>
      <c r="F2071" s="179">
        <v>0.13605826439786814</v>
      </c>
    </row>
    <row r="2072" spans="1:6" x14ac:dyDescent="0.25">
      <c r="A2072" s="9" t="s">
        <v>79</v>
      </c>
      <c r="B2072" s="95">
        <v>0.38242047777629073</v>
      </c>
      <c r="C2072" s="44">
        <v>0.13873635549855037</v>
      </c>
      <c r="D2072" s="119">
        <v>0.46563582318352637</v>
      </c>
      <c r="E2072" s="4">
        <v>0.53916396557505286</v>
      </c>
      <c r="F2072" s="179">
        <v>0.49787563017362352</v>
      </c>
    </row>
    <row r="2073" spans="1:6" x14ac:dyDescent="0.25">
      <c r="A2073" s="9" t="s">
        <v>80</v>
      </c>
      <c r="B2073" s="95">
        <v>0.10865041188063727</v>
      </c>
      <c r="C2073" s="44">
        <v>0.45200876454634131</v>
      </c>
      <c r="D2073" s="119">
        <v>0.30990075333712352</v>
      </c>
      <c r="E2073" s="4">
        <v>0.30672292388510131</v>
      </c>
      <c r="F2073" s="179">
        <v>0.29995264035412361</v>
      </c>
    </row>
    <row r="2074" spans="1:6" x14ac:dyDescent="0.25">
      <c r="A2074" s="28" t="s">
        <v>159</v>
      </c>
      <c r="B2074" s="97">
        <v>1</v>
      </c>
      <c r="C2074" s="45">
        <v>1</v>
      </c>
      <c r="D2074" s="120">
        <v>1</v>
      </c>
      <c r="E2074" s="5">
        <v>1</v>
      </c>
      <c r="F2074" s="180">
        <v>1</v>
      </c>
    </row>
    <row r="2075" spans="1:6" x14ac:dyDescent="0.25">
      <c r="A2075" s="12" t="s">
        <v>160</v>
      </c>
      <c r="B2075" s="99">
        <v>31.986116240808517</v>
      </c>
      <c r="C2075" s="46">
        <v>20.771600370027755</v>
      </c>
      <c r="D2075" s="36">
        <v>74.289058823529388</v>
      </c>
      <c r="E2075" s="13">
        <v>328.12958435207781</v>
      </c>
      <c r="F2075" s="182">
        <v>455.17635978644358</v>
      </c>
    </row>
    <row r="2076" spans="1:6" x14ac:dyDescent="0.25">
      <c r="A2076" s="16" t="s">
        <v>161</v>
      </c>
      <c r="B2076" s="101">
        <v>39</v>
      </c>
      <c r="C2076" s="47">
        <v>57</v>
      </c>
      <c r="D2076" s="121">
        <v>62</v>
      </c>
      <c r="E2076" s="15">
        <v>280</v>
      </c>
      <c r="F2076" s="183">
        <v>438</v>
      </c>
    </row>
    <row r="2078" spans="1:6" x14ac:dyDescent="0.25">
      <c r="A2078" s="31" t="s">
        <v>254</v>
      </c>
      <c r="B2078" s="84">
        <f>B2069+B2070</f>
        <v>0.3317430200731124</v>
      </c>
      <c r="C2078" s="84">
        <f t="shared" ref="C2078" si="183">C2069+C2070</f>
        <v>0.31480219648082081</v>
      </c>
      <c r="D2078" s="84">
        <f>D2069+D2070</f>
        <v>6.4943456165661356E-2</v>
      </c>
      <c r="E2078" s="84">
        <f>E2069+E2070</f>
        <v>2.4741999180358437E-2</v>
      </c>
      <c r="F2078" s="84">
        <f>F2069+F2070</f>
        <v>6.6113465074384675E-2</v>
      </c>
    </row>
    <row r="2079" spans="1:6" x14ac:dyDescent="0.25">
      <c r="A2079" s="33" t="s">
        <v>255</v>
      </c>
      <c r="B2079" s="84">
        <f>B2071</f>
        <v>0.17718609026995957</v>
      </c>
      <c r="C2079" s="84">
        <f t="shared" ref="C2079" si="184">C2071</f>
        <v>9.4452683474287535E-2</v>
      </c>
      <c r="D2079" s="84">
        <f>D2071</f>
        <v>0.15951996731368881</v>
      </c>
      <c r="E2079" s="84">
        <f>E2071</f>
        <v>0.12937111135948753</v>
      </c>
      <c r="F2079" s="84">
        <f>F2071</f>
        <v>0.13605826439786814</v>
      </c>
    </row>
    <row r="2080" spans="1:6" x14ac:dyDescent="0.25">
      <c r="A2080" s="34" t="s">
        <v>256</v>
      </c>
      <c r="B2080" s="84">
        <f>B2072+B2073</f>
        <v>0.49107088965692802</v>
      </c>
      <c r="C2080" s="84">
        <f t="shared" ref="C2080" si="185">C2072+C2073</f>
        <v>0.59074512004489166</v>
      </c>
      <c r="D2080" s="84">
        <f>D2072+D2073</f>
        <v>0.77553657652064989</v>
      </c>
      <c r="E2080" s="84">
        <f>E2072+E2073</f>
        <v>0.84588688946015411</v>
      </c>
      <c r="F2080" s="84">
        <f>F2072+F2073</f>
        <v>0.79782827052774707</v>
      </c>
    </row>
    <row r="2081" spans="1:6" x14ac:dyDescent="0.25">
      <c r="A2081"/>
    </row>
    <row r="2082" spans="1:6" x14ac:dyDescent="0.25">
      <c r="A2082" s="29" t="s">
        <v>252</v>
      </c>
      <c r="B2082" s="60">
        <v>3.1003813077833495</v>
      </c>
      <c r="C2082" s="60">
        <v>3.4940144561572279</v>
      </c>
      <c r="D2082" s="30">
        <v>3.9722593937512767</v>
      </c>
      <c r="E2082" s="30">
        <v>4.1185872359450109</v>
      </c>
      <c r="F2082" s="30">
        <v>3.9946520055175614</v>
      </c>
    </row>
    <row r="2083" spans="1:6" x14ac:dyDescent="0.25">
      <c r="A2083"/>
    </row>
    <row r="2084" spans="1:6" x14ac:dyDescent="0.25">
      <c r="A2084" s="39" t="s">
        <v>274</v>
      </c>
      <c r="B2084" s="39" t="s">
        <v>593</v>
      </c>
    </row>
    <row r="2085" spans="1:6" x14ac:dyDescent="0.25">
      <c r="A2085" s="39" t="s">
        <v>275</v>
      </c>
      <c r="B2085" s="39" t="s">
        <v>322</v>
      </c>
    </row>
    <row r="2086" spans="1:6" s="14" customFormat="1" x14ac:dyDescent="0.25">
      <c r="A2086" s="10"/>
      <c r="C2086"/>
      <c r="D2086"/>
      <c r="E2086"/>
      <c r="F2086"/>
    </row>
    <row r="2087" spans="1:6" x14ac:dyDescent="0.25">
      <c r="A2087" s="11" t="s">
        <v>625</v>
      </c>
      <c r="D2087" s="122"/>
      <c r="E2087" s="1"/>
    </row>
    <row r="2089" spans="1:6" s="14" customFormat="1" x14ac:dyDescent="0.25">
      <c r="A2089" s="10"/>
      <c r="B2089" s="133" t="s">
        <v>312</v>
      </c>
      <c r="C2089" s="133" t="s">
        <v>311</v>
      </c>
      <c r="D2089" s="133" t="s">
        <v>313</v>
      </c>
      <c r="E2089" s="133" t="s">
        <v>310</v>
      </c>
      <c r="F2089" s="181" t="s">
        <v>159</v>
      </c>
    </row>
    <row r="2090" spans="1:6" s="14" customFormat="1" x14ac:dyDescent="0.25">
      <c r="A2090" s="8" t="s">
        <v>111</v>
      </c>
      <c r="B2090" s="93">
        <v>0.2576674880660898</v>
      </c>
      <c r="C2090" s="43">
        <v>0.2267692759896856</v>
      </c>
      <c r="D2090" s="118">
        <v>0.19483036849698399</v>
      </c>
      <c r="E2090" s="3">
        <v>2.526172646324655E-2</v>
      </c>
      <c r="F2090" s="178">
        <v>7.8464152946908811E-2</v>
      </c>
    </row>
    <row r="2091" spans="1:6" s="14" customFormat="1" x14ac:dyDescent="0.25">
      <c r="A2091" s="9" t="s">
        <v>112</v>
      </c>
      <c r="B2091" s="95">
        <v>0.16499893716688052</v>
      </c>
      <c r="C2091" s="44">
        <v>0.14559033762208234</v>
      </c>
      <c r="D2091" s="119">
        <v>0.12799446359767969</v>
      </c>
      <c r="E2091" s="4">
        <v>5.9785402928355928E-2</v>
      </c>
      <c r="F2091" s="179">
        <v>8.2226957394514411E-2</v>
      </c>
    </row>
    <row r="2092" spans="1:6" x14ac:dyDescent="0.25">
      <c r="A2092" s="9" t="s">
        <v>53</v>
      </c>
      <c r="B2092" s="95">
        <v>0.27893202329310313</v>
      </c>
      <c r="C2092" s="44">
        <v>9.4272315523668271E-2</v>
      </c>
      <c r="D2092" s="119">
        <v>0.25977382466264526</v>
      </c>
      <c r="E2092" s="4">
        <v>0.29790618829402771</v>
      </c>
      <c r="F2092" s="179">
        <v>0.28105661226866208</v>
      </c>
    </row>
    <row r="2093" spans="1:6" x14ac:dyDescent="0.25">
      <c r="A2093" s="9" t="s">
        <v>113</v>
      </c>
      <c r="B2093" s="95">
        <v>0.23497796917521524</v>
      </c>
      <c r="C2093" s="44">
        <v>6.9301374804601371E-2</v>
      </c>
      <c r="D2093" s="119">
        <v>0.23738750223689023</v>
      </c>
      <c r="E2093" s="4">
        <v>0.42321262248053321</v>
      </c>
      <c r="F2093" s="179">
        <v>0.36350615660481284</v>
      </c>
    </row>
    <row r="2094" spans="1:6" x14ac:dyDescent="0.25">
      <c r="A2094" s="9" t="s">
        <v>114</v>
      </c>
      <c r="B2094" s="95">
        <v>6.3423582298711201E-2</v>
      </c>
      <c r="C2094" s="44">
        <v>0.46406669605996237</v>
      </c>
      <c r="D2094" s="119">
        <v>0.18001384100580087</v>
      </c>
      <c r="E2094" s="4">
        <v>0.19383405983383656</v>
      </c>
      <c r="F2094" s="179">
        <v>0.19474612078510176</v>
      </c>
    </row>
    <row r="2095" spans="1:6" x14ac:dyDescent="0.25">
      <c r="A2095" s="28" t="s">
        <v>159</v>
      </c>
      <c r="B2095" s="97">
        <v>1</v>
      </c>
      <c r="C2095" s="45">
        <v>1</v>
      </c>
      <c r="D2095" s="120">
        <v>1</v>
      </c>
      <c r="E2095" s="5">
        <v>1</v>
      </c>
      <c r="F2095" s="180">
        <v>1</v>
      </c>
    </row>
    <row r="2096" spans="1:6" x14ac:dyDescent="0.25">
      <c r="A2096" s="12" t="s">
        <v>160</v>
      </c>
      <c r="B2096" s="99">
        <v>31.986116240808521</v>
      </c>
      <c r="C2096" s="46">
        <v>20.771600370027755</v>
      </c>
      <c r="D2096" s="36">
        <v>74.289058823529388</v>
      </c>
      <c r="E2096" s="13">
        <v>328.12958435207798</v>
      </c>
      <c r="F2096" s="182">
        <v>455.17635978644358</v>
      </c>
    </row>
    <row r="2097" spans="1:6" x14ac:dyDescent="0.25">
      <c r="A2097" s="16" t="s">
        <v>161</v>
      </c>
      <c r="B2097" s="101">
        <v>39</v>
      </c>
      <c r="C2097" s="47">
        <v>57</v>
      </c>
      <c r="D2097" s="121">
        <v>62</v>
      </c>
      <c r="E2097" s="15">
        <v>280</v>
      </c>
      <c r="F2097" s="183">
        <v>438</v>
      </c>
    </row>
    <row r="2099" spans="1:6" x14ac:dyDescent="0.25">
      <c r="A2099" s="31" t="s">
        <v>254</v>
      </c>
      <c r="B2099" s="84">
        <f>B2090+B2091</f>
        <v>0.42266642523297032</v>
      </c>
      <c r="C2099" s="84">
        <f t="shared" ref="C2099" si="186">C2090+C2091</f>
        <v>0.37235961361176795</v>
      </c>
      <c r="D2099" s="84">
        <f>D2090+D2091</f>
        <v>0.32282483209466367</v>
      </c>
      <c r="E2099" s="84">
        <f>E2090+E2091</f>
        <v>8.5047129391602472E-2</v>
      </c>
      <c r="F2099" s="84">
        <f>F2090+F2091</f>
        <v>0.16069111034142322</v>
      </c>
    </row>
    <row r="2100" spans="1:6" x14ac:dyDescent="0.25">
      <c r="A2100" s="33" t="s">
        <v>255</v>
      </c>
      <c r="B2100" s="84">
        <f>B2092</f>
        <v>0.27893202329310313</v>
      </c>
      <c r="C2100" s="84">
        <f t="shared" ref="C2100" si="187">C2092</f>
        <v>9.4272315523668271E-2</v>
      </c>
      <c r="D2100" s="84">
        <f>D2092</f>
        <v>0.25977382466264526</v>
      </c>
      <c r="E2100" s="84">
        <f>E2092</f>
        <v>0.29790618829402771</v>
      </c>
      <c r="F2100" s="84">
        <f>F2092</f>
        <v>0.28105661226866208</v>
      </c>
    </row>
    <row r="2101" spans="1:6" x14ac:dyDescent="0.25">
      <c r="A2101" s="34" t="s">
        <v>256</v>
      </c>
      <c r="B2101" s="84">
        <f>B2093+B2094</f>
        <v>0.29840155147392644</v>
      </c>
      <c r="C2101" s="84">
        <f t="shared" ref="C2101" si="188">C2093+C2094</f>
        <v>0.53336807086456373</v>
      </c>
      <c r="D2101" s="84">
        <f>D2093+D2094</f>
        <v>0.41740134324269107</v>
      </c>
      <c r="E2101" s="84">
        <f>E2093+E2094</f>
        <v>0.61704668231436977</v>
      </c>
      <c r="F2101" s="84">
        <f>F2093+F2094</f>
        <v>0.55825227738991456</v>
      </c>
    </row>
    <row r="2102" spans="1:6" x14ac:dyDescent="0.25">
      <c r="A2102"/>
      <c r="E2102" s="14"/>
    </row>
    <row r="2103" spans="1:6" x14ac:dyDescent="0.25">
      <c r="A2103" s="29" t="s">
        <v>252</v>
      </c>
      <c r="B2103" s="60">
        <v>2.681491220473577</v>
      </c>
      <c r="C2103" s="60">
        <v>3.3983058773230739</v>
      </c>
      <c r="D2103" s="30">
        <v>3.0797599836568446</v>
      </c>
      <c r="E2103" s="30">
        <v>3.7005718862933561</v>
      </c>
      <c r="F2103" s="30">
        <v>3.5138431348866832</v>
      </c>
    </row>
    <row r="2104" spans="1:6" x14ac:dyDescent="0.25">
      <c r="A2104"/>
    </row>
    <row r="2105" spans="1:6" x14ac:dyDescent="0.25">
      <c r="A2105" s="39" t="s">
        <v>274</v>
      </c>
      <c r="B2105" s="39" t="s">
        <v>629</v>
      </c>
    </row>
    <row r="2106" spans="1:6" x14ac:dyDescent="0.25">
      <c r="A2106" s="39" t="s">
        <v>275</v>
      </c>
      <c r="B2106" s="39" t="s">
        <v>322</v>
      </c>
    </row>
    <row r="2107" spans="1:6" s="14" customFormat="1" x14ac:dyDescent="0.25">
      <c r="A2107" s="10"/>
      <c r="C2107"/>
      <c r="D2107"/>
      <c r="E2107"/>
      <c r="F2107"/>
    </row>
    <row r="2108" spans="1:6" x14ac:dyDescent="0.25">
      <c r="A2108" s="40" t="s">
        <v>626</v>
      </c>
      <c r="D2108" s="122"/>
      <c r="E2108" s="1"/>
    </row>
    <row r="2110" spans="1:6" s="14" customFormat="1" x14ac:dyDescent="0.25">
      <c r="A2110" s="10"/>
      <c r="B2110" s="133" t="s">
        <v>312</v>
      </c>
      <c r="C2110" s="133" t="s">
        <v>311</v>
      </c>
      <c r="D2110" s="133" t="s">
        <v>313</v>
      </c>
      <c r="E2110" s="133" t="s">
        <v>310</v>
      </c>
      <c r="F2110" s="181" t="s">
        <v>159</v>
      </c>
    </row>
    <row r="2111" spans="1:6" s="14" customFormat="1" x14ac:dyDescent="0.25">
      <c r="A2111" s="8" t="s">
        <v>49</v>
      </c>
      <c r="B2111" s="43"/>
      <c r="C2111" s="43">
        <v>4.8441599602136731E-2</v>
      </c>
      <c r="D2111" s="118">
        <v>0.13588543878699874</v>
      </c>
      <c r="E2111" s="3">
        <v>6.5947916488384481E-2</v>
      </c>
      <c r="F2111" s="178">
        <v>8.3425125166464748E-2</v>
      </c>
    </row>
    <row r="2112" spans="1:6" s="14" customFormat="1" x14ac:dyDescent="0.25">
      <c r="A2112" s="9" t="s">
        <v>50</v>
      </c>
      <c r="B2112" s="44"/>
      <c r="C2112" s="44">
        <v>0.95155840039786321</v>
      </c>
      <c r="D2112" s="119">
        <v>0.86411456121300123</v>
      </c>
      <c r="E2112" s="4">
        <v>0.93405208351161562</v>
      </c>
      <c r="F2112" s="179">
        <v>0.91657487483353539</v>
      </c>
    </row>
    <row r="2113" spans="1:6" x14ac:dyDescent="0.25">
      <c r="A2113" s="28" t="s">
        <v>159</v>
      </c>
      <c r="B2113" s="45"/>
      <c r="C2113" s="45">
        <v>1</v>
      </c>
      <c r="D2113" s="120">
        <v>1</v>
      </c>
      <c r="E2113" s="5">
        <v>1</v>
      </c>
      <c r="F2113" s="180">
        <v>1</v>
      </c>
    </row>
    <row r="2114" spans="1:6" x14ac:dyDescent="0.25">
      <c r="A2114" s="12" t="s">
        <v>160</v>
      </c>
      <c r="B2114" s="46"/>
      <c r="C2114" s="46">
        <v>499.98788159111677</v>
      </c>
      <c r="D2114" s="36">
        <v>499.9947058823534</v>
      </c>
      <c r="E2114" s="13">
        <v>499.99633251834115</v>
      </c>
      <c r="F2114" s="182">
        <v>1499.9789199918027</v>
      </c>
    </row>
    <row r="2115" spans="1:6" x14ac:dyDescent="0.25">
      <c r="A2115" s="16" t="s">
        <v>161</v>
      </c>
      <c r="B2115" s="47"/>
      <c r="C2115" s="47">
        <v>1081</v>
      </c>
      <c r="D2115" s="121">
        <v>425</v>
      </c>
      <c r="E2115" s="15">
        <v>409</v>
      </c>
      <c r="F2115" s="183">
        <v>1915</v>
      </c>
    </row>
    <row r="2116" spans="1:6" x14ac:dyDescent="0.25">
      <c r="A2116"/>
    </row>
    <row r="2117" spans="1:6" x14ac:dyDescent="0.25">
      <c r="A2117" s="39" t="s">
        <v>274</v>
      </c>
      <c r="B2117" s="39" t="s">
        <v>321</v>
      </c>
    </row>
    <row r="2118" spans="1:6" x14ac:dyDescent="0.25">
      <c r="A2118" s="39" t="s">
        <v>275</v>
      </c>
      <c r="B2118" s="39" t="s">
        <v>322</v>
      </c>
    </row>
    <row r="2119" spans="1:6" x14ac:dyDescent="0.25">
      <c r="A2119"/>
    </row>
    <row r="2120" spans="1:6" x14ac:dyDescent="0.25">
      <c r="A2120" s="40" t="s">
        <v>423</v>
      </c>
      <c r="C2120" s="49"/>
      <c r="D2120" s="122"/>
    </row>
    <row r="2121" spans="1:6" x14ac:dyDescent="0.25">
      <c r="A2121"/>
    </row>
    <row r="2122" spans="1:6" x14ac:dyDescent="0.25">
      <c r="A2122"/>
      <c r="B2122" s="133" t="s">
        <v>312</v>
      </c>
      <c r="C2122" s="133" t="s">
        <v>311</v>
      </c>
      <c r="D2122" s="133" t="s">
        <v>313</v>
      </c>
      <c r="E2122" s="133" t="s">
        <v>310</v>
      </c>
      <c r="F2122" s="181" t="s">
        <v>159</v>
      </c>
    </row>
    <row r="2123" spans="1:6" x14ac:dyDescent="0.25">
      <c r="A2123" s="51" t="s">
        <v>418</v>
      </c>
      <c r="B2123" s="43"/>
      <c r="C2123" s="43">
        <v>0.12905406566712679</v>
      </c>
      <c r="D2123" s="118">
        <v>0.37332188181268788</v>
      </c>
      <c r="E2123" s="43"/>
      <c r="F2123" s="178">
        <v>0.30912834412121265</v>
      </c>
    </row>
    <row r="2124" spans="1:6" x14ac:dyDescent="0.25">
      <c r="A2124" s="34" t="s">
        <v>419</v>
      </c>
      <c r="B2124" s="44"/>
      <c r="C2124" s="44">
        <v>4.1478799406463561E-2</v>
      </c>
      <c r="D2124" s="44"/>
      <c r="E2124" s="44"/>
      <c r="F2124" s="179">
        <v>1.0900620945942643E-2</v>
      </c>
    </row>
    <row r="2125" spans="1:6" x14ac:dyDescent="0.25">
      <c r="A2125" s="34" t="s">
        <v>420</v>
      </c>
      <c r="B2125" s="44"/>
      <c r="C2125" s="44">
        <v>6.2699444848665367E-2</v>
      </c>
      <c r="D2125" s="119">
        <v>5.4809725250083562E-2</v>
      </c>
      <c r="E2125" s="44"/>
      <c r="F2125" s="179">
        <v>5.6883142126766692E-2</v>
      </c>
    </row>
    <row r="2126" spans="1:6" x14ac:dyDescent="0.25">
      <c r="A2126" s="34" t="s">
        <v>421</v>
      </c>
      <c r="B2126" s="44"/>
      <c r="C2126" s="44">
        <v>0.68653715045231378</v>
      </c>
      <c r="D2126" s="119">
        <v>0.5191279066747243</v>
      </c>
      <c r="E2126" s="44"/>
      <c r="F2126" s="179">
        <v>0.56312302551565274</v>
      </c>
    </row>
    <row r="2127" spans="1:6" x14ac:dyDescent="0.25">
      <c r="A2127" s="34" t="s">
        <v>422</v>
      </c>
      <c r="B2127" s="44"/>
      <c r="C2127" s="44">
        <v>1.4380081009699383E-2</v>
      </c>
      <c r="D2127" s="123"/>
      <c r="E2127" s="44"/>
      <c r="F2127" s="179">
        <v>3.7790826760105019E-3</v>
      </c>
    </row>
    <row r="2128" spans="1:6" x14ac:dyDescent="0.25">
      <c r="A2128" s="34" t="s">
        <v>110</v>
      </c>
      <c r="B2128" s="44"/>
      <c r="C2128" s="44">
        <v>6.5850458615730953E-2</v>
      </c>
      <c r="D2128" s="119">
        <v>5.2740486262504188E-2</v>
      </c>
      <c r="E2128" s="44"/>
      <c r="F2128" s="179">
        <v>5.6185784614414661E-2</v>
      </c>
    </row>
    <row r="2129" spans="1:6" x14ac:dyDescent="0.25">
      <c r="A2129" s="53" t="s">
        <v>159</v>
      </c>
      <c r="B2129" s="45"/>
      <c r="C2129" s="45">
        <v>1</v>
      </c>
      <c r="D2129" s="120">
        <v>1</v>
      </c>
      <c r="E2129" s="45"/>
      <c r="F2129" s="180">
        <v>1</v>
      </c>
    </row>
    <row r="2130" spans="1:6" s="14" customFormat="1" x14ac:dyDescent="0.25">
      <c r="A2130" s="35" t="s">
        <v>160</v>
      </c>
      <c r="B2130" s="46"/>
      <c r="C2130" s="46">
        <v>24.220212765957463</v>
      </c>
      <c r="D2130" s="36">
        <v>67.941999999999979</v>
      </c>
      <c r="E2130" s="46"/>
      <c r="F2130" s="182">
        <v>92.162212765957392</v>
      </c>
    </row>
    <row r="2131" spans="1:6" x14ac:dyDescent="0.25">
      <c r="A2131" s="56" t="s">
        <v>161</v>
      </c>
      <c r="B2131" s="47"/>
      <c r="C2131" s="47">
        <v>75</v>
      </c>
      <c r="D2131" s="121">
        <v>57</v>
      </c>
      <c r="E2131" s="47"/>
      <c r="F2131" s="183">
        <v>132</v>
      </c>
    </row>
    <row r="2132" spans="1:6" x14ac:dyDescent="0.25">
      <c r="A2132"/>
    </row>
    <row r="2133" spans="1:6" x14ac:dyDescent="0.25">
      <c r="A2133" s="39" t="s">
        <v>274</v>
      </c>
      <c r="B2133" s="39" t="s">
        <v>630</v>
      </c>
      <c r="F2133" s="14"/>
    </row>
    <row r="2134" spans="1:6" x14ac:dyDescent="0.25">
      <c r="A2134" s="39" t="s">
        <v>275</v>
      </c>
      <c r="B2134" s="39" t="s">
        <v>322</v>
      </c>
    </row>
    <row r="2136" spans="1:6" x14ac:dyDescent="0.25">
      <c r="A2136" s="40" t="s">
        <v>632</v>
      </c>
      <c r="D2136" s="122"/>
      <c r="E2136" s="1"/>
    </row>
    <row r="2138" spans="1:6" x14ac:dyDescent="0.25">
      <c r="B2138" s="133" t="s">
        <v>312</v>
      </c>
      <c r="C2138" s="133" t="s">
        <v>311</v>
      </c>
      <c r="D2138" s="133" t="s">
        <v>313</v>
      </c>
      <c r="E2138" s="133" t="s">
        <v>310</v>
      </c>
      <c r="F2138" s="181" t="s">
        <v>159</v>
      </c>
    </row>
    <row r="2139" spans="1:6" x14ac:dyDescent="0.25">
      <c r="A2139" s="8" t="s">
        <v>77</v>
      </c>
      <c r="B2139" s="43"/>
      <c r="C2139" s="43">
        <v>0.17668020647733848</v>
      </c>
      <c r="D2139" s="118">
        <v>5.2740486262504188E-2</v>
      </c>
      <c r="E2139" s="3">
        <v>0.13335804986560384</v>
      </c>
      <c r="F2139" s="178">
        <v>9.7972156414567607E-2</v>
      </c>
    </row>
    <row r="2140" spans="1:6" x14ac:dyDescent="0.25">
      <c r="A2140" s="9" t="s">
        <v>78</v>
      </c>
      <c r="B2140" s="44"/>
      <c r="C2140" s="44">
        <v>7.2771230671395085E-2</v>
      </c>
      <c r="D2140" s="119">
        <v>3.4470577845809668E-2</v>
      </c>
      <c r="E2140" s="4">
        <v>0.10251181759199182</v>
      </c>
      <c r="F2140" s="179">
        <v>5.981279988986074E-2</v>
      </c>
    </row>
    <row r="2141" spans="1:6" x14ac:dyDescent="0.25">
      <c r="A2141" s="9" t="s">
        <v>53</v>
      </c>
      <c r="B2141" s="44"/>
      <c r="C2141" s="44">
        <v>0.1907108114146906</v>
      </c>
      <c r="D2141" s="119">
        <v>0.15822145878751256</v>
      </c>
      <c r="E2141" s="4">
        <v>0.21536750393919729</v>
      </c>
      <c r="F2141" s="179">
        <v>0.17956797802151989</v>
      </c>
    </row>
    <row r="2142" spans="1:6" x14ac:dyDescent="0.25">
      <c r="A2142" s="9" t="s">
        <v>79</v>
      </c>
      <c r="B2142" s="44"/>
      <c r="C2142" s="44">
        <v>0.181412456243877</v>
      </c>
      <c r="D2142" s="119">
        <v>0.35091349542083472</v>
      </c>
      <c r="E2142" s="4">
        <v>0.48208360367040515</v>
      </c>
      <c r="F2142" s="179">
        <v>0.35267010294133</v>
      </c>
    </row>
    <row r="2143" spans="1:6" x14ac:dyDescent="0.25">
      <c r="A2143" s="9" t="s">
        <v>80</v>
      </c>
      <c r="B2143" s="44"/>
      <c r="C2143" s="44">
        <v>0.37842529519269869</v>
      </c>
      <c r="D2143" s="119">
        <v>0.40365398168333888</v>
      </c>
      <c r="E2143" s="4">
        <v>6.6679024932801922E-2</v>
      </c>
      <c r="F2143" s="179">
        <v>0.30997696273272174</v>
      </c>
    </row>
    <row r="2144" spans="1:6" x14ac:dyDescent="0.25">
      <c r="A2144" s="28" t="s">
        <v>159</v>
      </c>
      <c r="B2144" s="45"/>
      <c r="C2144" s="45">
        <v>1</v>
      </c>
      <c r="D2144" s="120">
        <v>1</v>
      </c>
      <c r="E2144" s="5">
        <v>1</v>
      </c>
      <c r="F2144" s="180">
        <v>1</v>
      </c>
    </row>
    <row r="2145" spans="1:6" x14ac:dyDescent="0.25">
      <c r="A2145" s="12" t="s">
        <v>160</v>
      </c>
      <c r="B2145" s="46"/>
      <c r="C2145" s="46">
        <v>24.220212765957449</v>
      </c>
      <c r="D2145" s="36">
        <v>67.941999999999979</v>
      </c>
      <c r="E2145" s="13">
        <v>32.9737163814181</v>
      </c>
      <c r="F2145" s="182">
        <v>125.13592914737552</v>
      </c>
    </row>
    <row r="2146" spans="1:6" x14ac:dyDescent="0.25">
      <c r="A2146" s="16" t="s">
        <v>161</v>
      </c>
      <c r="B2146" s="47"/>
      <c r="C2146" s="47">
        <v>75</v>
      </c>
      <c r="D2146" s="121">
        <v>57</v>
      </c>
      <c r="E2146" s="15">
        <v>35</v>
      </c>
      <c r="F2146" s="183">
        <v>167</v>
      </c>
    </row>
    <row r="2148" spans="1:6" x14ac:dyDescent="0.25">
      <c r="A2148" s="31" t="s">
        <v>254</v>
      </c>
      <c r="B2148" s="84"/>
      <c r="C2148" s="84">
        <f t="shared" ref="C2148" si="189">C2139+C2140</f>
        <v>0.24945143714873358</v>
      </c>
      <c r="D2148" s="84">
        <f>D2139+D2140</f>
        <v>8.7211064108313863E-2</v>
      </c>
      <c r="E2148" s="84">
        <f>E2139+E2140</f>
        <v>0.23586986745759567</v>
      </c>
      <c r="F2148" s="84">
        <f>F2139+F2140</f>
        <v>0.15778495630442835</v>
      </c>
    </row>
    <row r="2149" spans="1:6" x14ac:dyDescent="0.25">
      <c r="A2149" s="33" t="s">
        <v>255</v>
      </c>
      <c r="B2149" s="84"/>
      <c r="C2149" s="84">
        <f t="shared" ref="C2149" si="190">C2141</f>
        <v>0.1907108114146906</v>
      </c>
      <c r="D2149" s="84">
        <f>D2141</f>
        <v>0.15822145878751256</v>
      </c>
      <c r="E2149" s="84">
        <f>E2141</f>
        <v>0.21536750393919729</v>
      </c>
      <c r="F2149" s="84">
        <f>F2141</f>
        <v>0.17956797802151989</v>
      </c>
    </row>
    <row r="2150" spans="1:6" x14ac:dyDescent="0.25">
      <c r="A2150" s="34" t="s">
        <v>256</v>
      </c>
      <c r="B2150" s="84"/>
      <c r="C2150" s="84">
        <f t="shared" ref="C2150" si="191">C2142+C2143</f>
        <v>0.55983775143657566</v>
      </c>
      <c r="D2150" s="84">
        <f>D2142+D2143</f>
        <v>0.7545674771041736</v>
      </c>
      <c r="E2150" s="84">
        <f>E2142+E2143</f>
        <v>0.54876262860320701</v>
      </c>
      <c r="F2150" s="84">
        <f>F2142+F2143</f>
        <v>0.66264706567405174</v>
      </c>
    </row>
    <row r="2151" spans="1:6" x14ac:dyDescent="0.25">
      <c r="A2151"/>
      <c r="E2151" s="14"/>
    </row>
    <row r="2152" spans="1:6" x14ac:dyDescent="0.25">
      <c r="A2152" s="29" t="s">
        <v>252</v>
      </c>
      <c r="B2152" s="60"/>
      <c r="C2152" s="60">
        <v>3.5121314030032029</v>
      </c>
      <c r="D2152" s="30">
        <v>4.0182699084166948</v>
      </c>
      <c r="E2152" s="30">
        <v>3.246213736212809</v>
      </c>
      <c r="F2152" s="30">
        <v>3.7168669156877767</v>
      </c>
    </row>
    <row r="2153" spans="1:6" x14ac:dyDescent="0.25">
      <c r="A2153"/>
    </row>
    <row r="2154" spans="1:6" x14ac:dyDescent="0.25">
      <c r="A2154" s="39" t="s">
        <v>274</v>
      </c>
      <c r="B2154" s="39" t="s">
        <v>631</v>
      </c>
    </row>
    <row r="2155" spans="1:6" x14ac:dyDescent="0.25">
      <c r="A2155" s="39" t="s">
        <v>275</v>
      </c>
      <c r="B2155" s="39" t="s">
        <v>322</v>
      </c>
    </row>
    <row r="2157" spans="1:6" x14ac:dyDescent="0.25">
      <c r="A2157" s="40" t="s">
        <v>633</v>
      </c>
      <c r="C2157" s="49"/>
      <c r="D2157" s="122"/>
      <c r="E2157" s="1"/>
    </row>
    <row r="2158" spans="1:6" s="14" customFormat="1" x14ac:dyDescent="0.25">
      <c r="A2158" s="10"/>
      <c r="C2158"/>
      <c r="D2158"/>
      <c r="E2158"/>
      <c r="F2158"/>
    </row>
    <row r="2159" spans="1:6" x14ac:dyDescent="0.25">
      <c r="B2159" s="133" t="s">
        <v>312</v>
      </c>
      <c r="C2159" s="133" t="s">
        <v>311</v>
      </c>
      <c r="D2159" s="133" t="s">
        <v>313</v>
      </c>
      <c r="E2159" s="133" t="s">
        <v>310</v>
      </c>
      <c r="F2159" s="181" t="s">
        <v>159</v>
      </c>
    </row>
    <row r="2160" spans="1:6" x14ac:dyDescent="0.25">
      <c r="A2160" s="8" t="s">
        <v>111</v>
      </c>
      <c r="B2160" s="43"/>
      <c r="C2160" s="43">
        <v>0.48164104796988783</v>
      </c>
      <c r="D2160" s="118">
        <v>0.21303118403759608</v>
      </c>
      <c r="E2160" s="3">
        <v>0.26154416535360087</v>
      </c>
      <c r="F2160" s="178">
        <v>0.27780427836336719</v>
      </c>
    </row>
    <row r="2161" spans="1:6" s="14" customFormat="1" x14ac:dyDescent="0.25">
      <c r="A2161" s="9" t="s">
        <v>112</v>
      </c>
      <c r="B2161" s="44"/>
      <c r="C2161" s="44">
        <v>0.12213329361146279</v>
      </c>
      <c r="D2161" s="119">
        <v>0.19476127562090156</v>
      </c>
      <c r="E2161" s="4">
        <v>0.25637223097599404</v>
      </c>
      <c r="F2161" s="179">
        <v>0.19693872371828525</v>
      </c>
    </row>
    <row r="2162" spans="1:6" s="14" customFormat="1" x14ac:dyDescent="0.25">
      <c r="A2162" s="9" t="s">
        <v>53</v>
      </c>
      <c r="B2162" s="44"/>
      <c r="C2162" s="44">
        <v>0.11494325310661307</v>
      </c>
      <c r="D2162" s="119">
        <v>0.22923185346671121</v>
      </c>
      <c r="E2162" s="4">
        <v>0.34872555380480125</v>
      </c>
      <c r="F2162" s="179">
        <v>0.23859812560657701</v>
      </c>
    </row>
    <row r="2163" spans="1:6" s="14" customFormat="1" x14ac:dyDescent="0.25">
      <c r="A2163" s="9" t="s">
        <v>113</v>
      </c>
      <c r="B2163" s="44"/>
      <c r="C2163" s="44">
        <v>5.6282834995731799E-2</v>
      </c>
      <c r="D2163" s="119">
        <v>0.18855355865816345</v>
      </c>
      <c r="E2163" s="4">
        <v>0.13335804986560384</v>
      </c>
      <c r="F2163" s="179">
        <v>0.14840820506951713</v>
      </c>
    </row>
    <row r="2164" spans="1:6" x14ac:dyDescent="0.25">
      <c r="A2164" s="9" t="s">
        <v>114</v>
      </c>
      <c r="B2164" s="44"/>
      <c r="C2164" s="44">
        <v>0.22499957031630444</v>
      </c>
      <c r="D2164" s="119">
        <v>0.17442212821662767</v>
      </c>
      <c r="E2164" s="6"/>
      <c r="F2164" s="179">
        <v>0.13825066724225343</v>
      </c>
    </row>
    <row r="2165" spans="1:6" x14ac:dyDescent="0.25">
      <c r="A2165" s="28" t="s">
        <v>159</v>
      </c>
      <c r="B2165" s="45"/>
      <c r="C2165" s="45">
        <v>1</v>
      </c>
      <c r="D2165" s="120">
        <v>1</v>
      </c>
      <c r="E2165" s="5">
        <v>1</v>
      </c>
      <c r="F2165" s="180">
        <v>1</v>
      </c>
    </row>
    <row r="2166" spans="1:6" x14ac:dyDescent="0.25">
      <c r="A2166" s="12" t="s">
        <v>160</v>
      </c>
      <c r="B2166" s="46"/>
      <c r="C2166" s="46">
        <v>24.220212765957452</v>
      </c>
      <c r="D2166" s="36">
        <v>67.941999999999979</v>
      </c>
      <c r="E2166" s="13">
        <v>32.9737163814181</v>
      </c>
      <c r="F2166" s="182">
        <v>125.13592914737552</v>
      </c>
    </row>
    <row r="2167" spans="1:6" x14ac:dyDescent="0.25">
      <c r="A2167" s="16" t="s">
        <v>161</v>
      </c>
      <c r="B2167" s="47"/>
      <c r="C2167" s="47">
        <v>75</v>
      </c>
      <c r="D2167" s="121">
        <v>57</v>
      </c>
      <c r="E2167" s="15">
        <v>35</v>
      </c>
      <c r="F2167" s="183">
        <v>167</v>
      </c>
    </row>
    <row r="2169" spans="1:6" x14ac:dyDescent="0.25">
      <c r="A2169" s="31" t="s">
        <v>254</v>
      </c>
      <c r="B2169" s="84"/>
      <c r="C2169" s="84">
        <f t="shared" ref="C2169" si="192">C2160+C2161</f>
        <v>0.60377434158135057</v>
      </c>
      <c r="D2169" s="84">
        <f>D2160+D2161</f>
        <v>0.40779245965849764</v>
      </c>
      <c r="E2169" s="84">
        <f>E2160+E2161</f>
        <v>0.51791639632959496</v>
      </c>
      <c r="F2169" s="84">
        <f>F2160+F2161</f>
        <v>0.47474300208165243</v>
      </c>
    </row>
    <row r="2170" spans="1:6" x14ac:dyDescent="0.25">
      <c r="A2170" s="33" t="s">
        <v>255</v>
      </c>
      <c r="B2170" s="84"/>
      <c r="C2170" s="84">
        <f t="shared" ref="C2170" si="193">C2162</f>
        <v>0.11494325310661307</v>
      </c>
      <c r="D2170" s="84">
        <f>D2162</f>
        <v>0.22923185346671121</v>
      </c>
      <c r="E2170" s="84">
        <f>E2162</f>
        <v>0.34872555380480125</v>
      </c>
      <c r="F2170" s="84">
        <f>F2162</f>
        <v>0.23859812560657701</v>
      </c>
    </row>
    <row r="2171" spans="1:6" x14ac:dyDescent="0.25">
      <c r="A2171" s="34" t="s">
        <v>256</v>
      </c>
      <c r="B2171" s="84"/>
      <c r="C2171" s="84">
        <f t="shared" ref="C2171" si="194">C2163+C2164</f>
        <v>0.28128240531203624</v>
      </c>
      <c r="D2171" s="84">
        <f>D2163+D2164</f>
        <v>0.36297568687479109</v>
      </c>
      <c r="E2171" s="84">
        <f>E2163+E2164</f>
        <v>0.13335804986560384</v>
      </c>
      <c r="F2171" s="84">
        <f>F2163+F2164</f>
        <v>0.28665887231177056</v>
      </c>
    </row>
    <row r="2172" spans="1:6" x14ac:dyDescent="0.25">
      <c r="A2172"/>
      <c r="E2172" s="14"/>
    </row>
    <row r="2173" spans="1:6" x14ac:dyDescent="0.25">
      <c r="A2173" s="29" t="s">
        <v>252</v>
      </c>
      <c r="B2173" s="60"/>
      <c r="C2173" s="60">
        <v>2.4208665860771026</v>
      </c>
      <c r="D2173" s="30">
        <v>2.9165741713953248</v>
      </c>
      <c r="E2173" s="30">
        <v>2.3538974881824082</v>
      </c>
      <c r="F2173" s="30">
        <v>2.6723622591090037</v>
      </c>
    </row>
    <row r="2174" spans="1:6" x14ac:dyDescent="0.25">
      <c r="A2174"/>
    </row>
    <row r="2175" spans="1:6" x14ac:dyDescent="0.25">
      <c r="A2175" s="39" t="s">
        <v>274</v>
      </c>
      <c r="B2175" s="39" t="s">
        <v>631</v>
      </c>
    </row>
    <row r="2176" spans="1:6" x14ac:dyDescent="0.25">
      <c r="A2176" s="39" t="s">
        <v>275</v>
      </c>
      <c r="B2176" s="39" t="s">
        <v>322</v>
      </c>
    </row>
    <row r="2178" spans="1:6" x14ac:dyDescent="0.25">
      <c r="A2178" s="40" t="s">
        <v>634</v>
      </c>
      <c r="C2178" s="49"/>
      <c r="D2178" s="122"/>
      <c r="E2178" s="1"/>
    </row>
    <row r="2179" spans="1:6" s="14" customFormat="1" x14ac:dyDescent="0.25">
      <c r="A2179" s="10"/>
      <c r="C2179"/>
      <c r="D2179"/>
      <c r="E2179"/>
      <c r="F2179"/>
    </row>
    <row r="2180" spans="1:6" x14ac:dyDescent="0.25">
      <c r="B2180" s="133" t="s">
        <v>312</v>
      </c>
      <c r="C2180" s="133" t="s">
        <v>311</v>
      </c>
      <c r="D2180" s="133" t="s">
        <v>313</v>
      </c>
      <c r="E2180" s="133" t="s">
        <v>310</v>
      </c>
      <c r="F2180" s="181" t="s">
        <v>159</v>
      </c>
    </row>
    <row r="2181" spans="1:6" x14ac:dyDescent="0.25">
      <c r="A2181" s="8" t="s">
        <v>100</v>
      </c>
      <c r="B2181" s="43"/>
      <c r="C2181" s="43">
        <v>0.4605750886580694</v>
      </c>
      <c r="D2181" s="118">
        <v>0.28197233972921537</v>
      </c>
      <c r="E2181" s="3">
        <v>0.50258596718880333</v>
      </c>
      <c r="F2181" s="178">
        <v>0.37467351548592487</v>
      </c>
    </row>
    <row r="2182" spans="1:6" s="14" customFormat="1" x14ac:dyDescent="0.25">
      <c r="A2182" s="9" t="s">
        <v>101</v>
      </c>
      <c r="B2182" s="44"/>
      <c r="C2182" s="44">
        <v>0.18510200690931375</v>
      </c>
      <c r="D2182" s="119">
        <v>0.22923185346671121</v>
      </c>
      <c r="E2182" s="4">
        <v>0.29737695801279085</v>
      </c>
      <c r="F2182" s="179">
        <v>0.23864691982824951</v>
      </c>
    </row>
    <row r="2183" spans="1:6" s="14" customFormat="1" x14ac:dyDescent="0.25">
      <c r="A2183" s="9" t="s">
        <v>53</v>
      </c>
      <c r="B2183" s="44"/>
      <c r="C2183" s="44">
        <v>0.1736036712174944</v>
      </c>
      <c r="D2183" s="119">
        <v>0.29196529219559242</v>
      </c>
      <c r="E2183" s="4">
        <v>0.20003707479840574</v>
      </c>
      <c r="F2183" s="179">
        <v>0.24483287665751655</v>
      </c>
    </row>
    <row r="2184" spans="1:6" s="14" customFormat="1" x14ac:dyDescent="0.25">
      <c r="A2184" s="9" t="s">
        <v>102</v>
      </c>
      <c r="B2184" s="44"/>
      <c r="C2184" s="44">
        <v>0.13582015159240773</v>
      </c>
      <c r="D2184" s="119">
        <v>0.14409002834597676</v>
      </c>
      <c r="E2184" s="6"/>
      <c r="F2184" s="179">
        <v>0.10452120158033268</v>
      </c>
    </row>
    <row r="2185" spans="1:6" x14ac:dyDescent="0.25">
      <c r="A2185" s="9" t="s">
        <v>103</v>
      </c>
      <c r="B2185" s="44"/>
      <c r="C2185" s="44">
        <v>4.489908162271479E-2</v>
      </c>
      <c r="D2185" s="119">
        <v>5.2740486262504188E-2</v>
      </c>
      <c r="E2185" s="6"/>
      <c r="F2185" s="179">
        <v>3.7325486447976418E-2</v>
      </c>
    </row>
    <row r="2186" spans="1:6" x14ac:dyDescent="0.25">
      <c r="A2186" s="28" t="s">
        <v>159</v>
      </c>
      <c r="B2186" s="45"/>
      <c r="C2186" s="45">
        <v>1</v>
      </c>
      <c r="D2186" s="120">
        <v>1</v>
      </c>
      <c r="E2186" s="5">
        <v>1</v>
      </c>
      <c r="F2186" s="180">
        <v>1</v>
      </c>
    </row>
    <row r="2187" spans="1:6" x14ac:dyDescent="0.25">
      <c r="A2187" s="12" t="s">
        <v>160</v>
      </c>
      <c r="B2187" s="46"/>
      <c r="C2187" s="46">
        <v>24.220212765957452</v>
      </c>
      <c r="D2187" s="36">
        <v>67.941999999999979</v>
      </c>
      <c r="E2187" s="13">
        <v>32.9737163814181</v>
      </c>
      <c r="F2187" s="182">
        <v>125.13592914737552</v>
      </c>
    </row>
    <row r="2188" spans="1:6" x14ac:dyDescent="0.25">
      <c r="A2188" s="16" t="s">
        <v>161</v>
      </c>
      <c r="B2188" s="47"/>
      <c r="C2188" s="47">
        <v>75</v>
      </c>
      <c r="D2188" s="121">
        <v>57</v>
      </c>
      <c r="E2188" s="15">
        <v>35</v>
      </c>
      <c r="F2188" s="183">
        <v>167</v>
      </c>
    </row>
    <row r="2190" spans="1:6" x14ac:dyDescent="0.25">
      <c r="A2190" s="31" t="s">
        <v>254</v>
      </c>
      <c r="B2190" s="84"/>
      <c r="C2190" s="84">
        <f t="shared" ref="C2190" si="195">C2181+C2182</f>
        <v>0.64567709556738317</v>
      </c>
      <c r="D2190" s="84">
        <f>D2181+D2182</f>
        <v>0.51120419319592658</v>
      </c>
      <c r="E2190" s="84">
        <f>E2181+E2182</f>
        <v>0.79996292520159418</v>
      </c>
      <c r="F2190" s="84">
        <f>F2181+F2182</f>
        <v>0.61332043531417435</v>
      </c>
    </row>
    <row r="2191" spans="1:6" x14ac:dyDescent="0.25">
      <c r="A2191" s="33" t="s">
        <v>255</v>
      </c>
      <c r="B2191" s="84"/>
      <c r="C2191" s="84">
        <f t="shared" ref="C2191" si="196">C2183</f>
        <v>0.1736036712174944</v>
      </c>
      <c r="D2191" s="84">
        <f>D2183</f>
        <v>0.29196529219559242</v>
      </c>
      <c r="E2191" s="84">
        <f>E2183</f>
        <v>0.20003707479840574</v>
      </c>
      <c r="F2191" s="84">
        <f>F2183</f>
        <v>0.24483287665751655</v>
      </c>
    </row>
    <row r="2192" spans="1:6" x14ac:dyDescent="0.25">
      <c r="A2192" s="34" t="s">
        <v>256</v>
      </c>
      <c r="B2192" s="84"/>
      <c r="C2192" s="84">
        <f t="shared" ref="C2192" si="197">C2184+C2185</f>
        <v>0.18071923321512251</v>
      </c>
      <c r="D2192" s="84">
        <f>D2184+D2185</f>
        <v>0.19683051460848094</v>
      </c>
      <c r="E2192" s="84">
        <f>E2184+E2185</f>
        <v>0</v>
      </c>
      <c r="F2192" s="84">
        <f>F2184+F2185</f>
        <v>0.1418466880283091</v>
      </c>
    </row>
    <row r="2193" spans="1:6" x14ac:dyDescent="0.25">
      <c r="A2193"/>
      <c r="E2193" s="14"/>
    </row>
    <row r="2194" spans="1:6" x14ac:dyDescent="0.25">
      <c r="A2194" s="29" t="s">
        <v>252</v>
      </c>
      <c r="B2194" s="60"/>
      <c r="C2194" s="60">
        <v>2.1193661306123852</v>
      </c>
      <c r="D2194" s="30">
        <v>2.4563944679458438</v>
      </c>
      <c r="E2194" s="30">
        <v>1.6974511076096024</v>
      </c>
      <c r="F2194" s="30">
        <v>2.1911782236761863</v>
      </c>
    </row>
    <row r="2195" spans="1:6" x14ac:dyDescent="0.25">
      <c r="A2195"/>
      <c r="D2195" s="14"/>
    </row>
    <row r="2196" spans="1:6" x14ac:dyDescent="0.25">
      <c r="A2196" s="39" t="s">
        <v>274</v>
      </c>
      <c r="B2196" s="39" t="s">
        <v>631</v>
      </c>
    </row>
    <row r="2197" spans="1:6" x14ac:dyDescent="0.25">
      <c r="A2197" s="39" t="s">
        <v>275</v>
      </c>
      <c r="B2197" s="39" t="s">
        <v>322</v>
      </c>
    </row>
    <row r="2198" spans="1:6" x14ac:dyDescent="0.25">
      <c r="A2198"/>
      <c r="D2198" s="14"/>
    </row>
    <row r="2199" spans="1:6" x14ac:dyDescent="0.25">
      <c r="A2199" s="40" t="s">
        <v>635</v>
      </c>
      <c r="C2199" s="49"/>
      <c r="D2199" s="14"/>
    </row>
    <row r="2200" spans="1:6" x14ac:dyDescent="0.25">
      <c r="A2200"/>
      <c r="D2200" s="14"/>
    </row>
    <row r="2201" spans="1:6" x14ac:dyDescent="0.25">
      <c r="A2201"/>
      <c r="B2201" s="133" t="s">
        <v>312</v>
      </c>
      <c r="C2201" s="133" t="s">
        <v>311</v>
      </c>
      <c r="D2201" s="133" t="s">
        <v>313</v>
      </c>
      <c r="E2201" s="133" t="s">
        <v>310</v>
      </c>
      <c r="F2201" s="181" t="s">
        <v>159</v>
      </c>
    </row>
    <row r="2202" spans="1:6" x14ac:dyDescent="0.25">
      <c r="A2202" s="51" t="s">
        <v>49</v>
      </c>
      <c r="B2202" s="93">
        <v>4.2596965583374953E-2</v>
      </c>
      <c r="C2202" s="43">
        <v>0.21313893084180291</v>
      </c>
      <c r="D2202" s="118">
        <v>0.29045907544903415</v>
      </c>
      <c r="E2202" s="43"/>
      <c r="F2202" s="178">
        <v>0.1820643726150159</v>
      </c>
    </row>
    <row r="2203" spans="1:6" x14ac:dyDescent="0.25">
      <c r="A2203" s="34" t="s">
        <v>50</v>
      </c>
      <c r="B2203" s="95">
        <v>0.957403034416625</v>
      </c>
      <c r="C2203" s="44">
        <v>0.7868610691581972</v>
      </c>
      <c r="D2203" s="119">
        <v>0.70954092455096573</v>
      </c>
      <c r="E2203" s="44"/>
      <c r="F2203" s="179">
        <v>0.81793562738498404</v>
      </c>
    </row>
    <row r="2204" spans="1:6" x14ac:dyDescent="0.25">
      <c r="A2204" s="53" t="s">
        <v>159</v>
      </c>
      <c r="B2204" s="97">
        <v>1</v>
      </c>
      <c r="C2204" s="45">
        <v>1</v>
      </c>
      <c r="D2204" s="120">
        <v>1</v>
      </c>
      <c r="E2204" s="45"/>
      <c r="F2204" s="180">
        <v>1</v>
      </c>
    </row>
    <row r="2205" spans="1:6" s="14" customFormat="1" x14ac:dyDescent="0.25">
      <c r="A2205" s="35" t="s">
        <v>160</v>
      </c>
      <c r="B2205" s="99">
        <v>499.99983211899399</v>
      </c>
      <c r="C2205" s="46">
        <v>499.98788159111666</v>
      </c>
      <c r="D2205" s="36">
        <v>499.99470588235329</v>
      </c>
      <c r="E2205" s="46"/>
      <c r="F2205" s="182">
        <v>1499.9789199918027</v>
      </c>
    </row>
    <row r="2206" spans="1:6" x14ac:dyDescent="0.25">
      <c r="A2206" s="56" t="s">
        <v>161</v>
      </c>
      <c r="B2206" s="101">
        <v>607</v>
      </c>
      <c r="C2206" s="47">
        <v>1081</v>
      </c>
      <c r="D2206" s="121">
        <v>425</v>
      </c>
      <c r="E2206" s="47"/>
      <c r="F2206" s="183">
        <v>2113</v>
      </c>
    </row>
    <row r="2207" spans="1:6" x14ac:dyDescent="0.25">
      <c r="A2207"/>
    </row>
    <row r="2208" spans="1:6" x14ac:dyDescent="0.25">
      <c r="A2208" s="39" t="s">
        <v>274</v>
      </c>
      <c r="B2208" s="39" t="s">
        <v>321</v>
      </c>
      <c r="F2208" s="14"/>
    </row>
    <row r="2209" spans="1:6" x14ac:dyDescent="0.25">
      <c r="A2209" s="39" t="s">
        <v>275</v>
      </c>
      <c r="B2209" s="39" t="s">
        <v>322</v>
      </c>
    </row>
    <row r="2210" spans="1:6" x14ac:dyDescent="0.25">
      <c r="C2210" s="66"/>
      <c r="E2210" s="66"/>
    </row>
    <row r="2211" spans="1:6" x14ac:dyDescent="0.25">
      <c r="A2211" s="67" t="s">
        <v>636</v>
      </c>
      <c r="C2211" s="68"/>
      <c r="E2211" s="68"/>
    </row>
    <row r="2212" spans="1:6" x14ac:dyDescent="0.25">
      <c r="A2212" s="69"/>
      <c r="C2212" s="68"/>
      <c r="E2212" s="68"/>
    </row>
    <row r="2213" spans="1:6" x14ac:dyDescent="0.25">
      <c r="B2213" s="133" t="s">
        <v>312</v>
      </c>
      <c r="C2213" s="133" t="s">
        <v>311</v>
      </c>
      <c r="D2213" s="133" t="s">
        <v>313</v>
      </c>
      <c r="E2213" s="133" t="s">
        <v>310</v>
      </c>
    </row>
    <row r="2214" spans="1:6" x14ac:dyDescent="0.25">
      <c r="A2214" s="70" t="s">
        <v>189</v>
      </c>
      <c r="B2214" s="225">
        <v>0.88140683316714796</v>
      </c>
      <c r="C2214" s="61">
        <v>0.81439129574266356</v>
      </c>
      <c r="D2214" s="125">
        <v>0.91840011406000077</v>
      </c>
      <c r="E2214" s="20">
        <v>0.83929588725589488</v>
      </c>
    </row>
    <row r="2215" spans="1:6" x14ac:dyDescent="0.25">
      <c r="A2215" s="71" t="s">
        <v>190</v>
      </c>
      <c r="B2215" s="225">
        <v>0.39000445350033297</v>
      </c>
      <c r="C2215" s="61">
        <v>0.41371654913072059</v>
      </c>
      <c r="D2215" s="125">
        <v>0.28850375636524445</v>
      </c>
      <c r="E2215" s="20">
        <v>0.6105851632163517</v>
      </c>
    </row>
    <row r="2216" spans="1:6" x14ac:dyDescent="0.25">
      <c r="A2216" s="71" t="s">
        <v>191</v>
      </c>
      <c r="B2216" s="225">
        <v>0.15583704129931855</v>
      </c>
      <c r="C2216" s="61">
        <v>7.1775487244658903E-2</v>
      </c>
      <c r="D2216" s="125">
        <v>4.1767994828415818E-2</v>
      </c>
      <c r="E2216" s="20">
        <v>0.26349948777130111</v>
      </c>
    </row>
    <row r="2217" spans="1:6" x14ac:dyDescent="0.25">
      <c r="A2217" s="71" t="s">
        <v>192</v>
      </c>
      <c r="B2217" s="225"/>
      <c r="C2217" s="61">
        <v>3.1276367462161115E-3</v>
      </c>
      <c r="D2217" s="113"/>
      <c r="E2217" s="20">
        <v>2.5031968449646103E-2</v>
      </c>
    </row>
    <row r="2218" spans="1:6" x14ac:dyDescent="0.25">
      <c r="A2218" s="21" t="s">
        <v>193</v>
      </c>
      <c r="B2218" s="226"/>
      <c r="C2218" s="62"/>
      <c r="D2218" s="62"/>
      <c r="E2218" s="20">
        <v>0.10116333371638334</v>
      </c>
    </row>
    <row r="2219" spans="1:6" x14ac:dyDescent="0.25">
      <c r="A2219" s="72" t="s">
        <v>160</v>
      </c>
      <c r="B2219" s="227">
        <v>21.298475640465998</v>
      </c>
      <c r="C2219" s="63">
        <v>106.56688251618854</v>
      </c>
      <c r="D2219" s="126">
        <v>145.22800000000009</v>
      </c>
      <c r="E2219" s="23">
        <v>499.99633251834206</v>
      </c>
    </row>
    <row r="2220" spans="1:6" x14ac:dyDescent="0.25">
      <c r="A2220" s="73" t="s">
        <v>161</v>
      </c>
      <c r="B2220" s="224">
        <v>19</v>
      </c>
      <c r="C2220" s="64">
        <v>321</v>
      </c>
      <c r="D2220" s="127">
        <v>123</v>
      </c>
      <c r="E2220" s="25">
        <v>409</v>
      </c>
    </row>
    <row r="2221" spans="1:6" x14ac:dyDescent="0.25">
      <c r="A2221" s="74"/>
      <c r="D2221" s="14"/>
    </row>
    <row r="2222" spans="1:6" x14ac:dyDescent="0.25">
      <c r="A2222" s="39" t="s">
        <v>274</v>
      </c>
      <c r="B2222" s="39" t="s">
        <v>637</v>
      </c>
      <c r="C2222" s="39"/>
    </row>
    <row r="2223" spans="1:6" s="14" customFormat="1" x14ac:dyDescent="0.25">
      <c r="A2223" s="76" t="s">
        <v>275</v>
      </c>
      <c r="B2223" s="39" t="s">
        <v>582</v>
      </c>
      <c r="C2223" s="39"/>
      <c r="D2223"/>
      <c r="F2223"/>
    </row>
    <row r="2225" spans="1:6" x14ac:dyDescent="0.25">
      <c r="A2225" s="40" t="s">
        <v>424</v>
      </c>
    </row>
    <row r="2226" spans="1:6" x14ac:dyDescent="0.25">
      <c r="A2226"/>
      <c r="F2226" s="14"/>
    </row>
    <row r="2227" spans="1:6" x14ac:dyDescent="0.25">
      <c r="A2227"/>
      <c r="B2227" s="133" t="s">
        <v>312</v>
      </c>
      <c r="C2227" s="133" t="s">
        <v>311</v>
      </c>
      <c r="D2227" s="133" t="s">
        <v>313</v>
      </c>
      <c r="E2227" s="133" t="s">
        <v>310</v>
      </c>
      <c r="F2227" s="181" t="s">
        <v>159</v>
      </c>
    </row>
    <row r="2228" spans="1:6" x14ac:dyDescent="0.25">
      <c r="A2228" s="51" t="s">
        <v>77</v>
      </c>
      <c r="B2228" s="228">
        <v>4.1862903130456021E-2</v>
      </c>
      <c r="C2228" s="43">
        <v>7.8580245627558665E-2</v>
      </c>
      <c r="D2228" s="118">
        <v>7.5221459502136231E-3</v>
      </c>
      <c r="E2228" s="43"/>
      <c r="F2228" s="178">
        <v>3.7806703602914923E-2</v>
      </c>
    </row>
    <row r="2229" spans="1:6" x14ac:dyDescent="0.25">
      <c r="A2229" s="34" t="s">
        <v>78</v>
      </c>
      <c r="B2229" s="200">
        <v>0.16458639593588537</v>
      </c>
      <c r="C2229" s="44">
        <v>4.5694486400900035E-2</v>
      </c>
      <c r="D2229" s="119">
        <v>1.5044291900427246E-2</v>
      </c>
      <c r="E2229" s="44"/>
      <c r="F2229" s="179">
        <v>3.8572571256378849E-2</v>
      </c>
    </row>
    <row r="2230" spans="1:6" x14ac:dyDescent="0.25">
      <c r="A2230" s="34" t="s">
        <v>53</v>
      </c>
      <c r="B2230" s="200">
        <v>0.30910445231798783</v>
      </c>
      <c r="C2230" s="44">
        <v>0.11195559328743021</v>
      </c>
      <c r="D2230" s="119">
        <v>8.0986079688437157E-2</v>
      </c>
      <c r="E2230" s="44"/>
      <c r="F2230" s="179">
        <v>0.11074200510744951</v>
      </c>
    </row>
    <row r="2231" spans="1:6" x14ac:dyDescent="0.25">
      <c r="A2231" s="34" t="s">
        <v>79</v>
      </c>
      <c r="B2231" s="200">
        <v>0.25465745488367697</v>
      </c>
      <c r="C2231" s="44">
        <v>0.28416962676694546</v>
      </c>
      <c r="D2231" s="119">
        <v>0.44446266825535419</v>
      </c>
      <c r="E2231" s="44"/>
      <c r="F2231" s="179">
        <v>0.36742055026521891</v>
      </c>
    </row>
    <row r="2232" spans="1:6" x14ac:dyDescent="0.25">
      <c r="A2232" s="34" t="s">
        <v>80</v>
      </c>
      <c r="B2232" s="200">
        <v>0.2297887937319939</v>
      </c>
      <c r="C2232" s="44">
        <v>0.47960004791716571</v>
      </c>
      <c r="D2232" s="119">
        <v>0.4519848142055678</v>
      </c>
      <c r="E2232" s="44"/>
      <c r="F2232" s="179">
        <v>0.44545816976803793</v>
      </c>
    </row>
    <row r="2233" spans="1:6" s="14" customFormat="1" x14ac:dyDescent="0.25">
      <c r="A2233" s="53" t="s">
        <v>159</v>
      </c>
      <c r="B2233" s="208">
        <v>1</v>
      </c>
      <c r="C2233" s="45">
        <v>1</v>
      </c>
      <c r="D2233" s="120">
        <v>1</v>
      </c>
      <c r="E2233" s="45"/>
      <c r="F2233" s="180">
        <v>1</v>
      </c>
    </row>
    <row r="2234" spans="1:6" x14ac:dyDescent="0.25">
      <c r="A2234" s="35" t="s">
        <v>160</v>
      </c>
      <c r="B2234" s="229">
        <v>21.298475640466037</v>
      </c>
      <c r="C2234" s="46">
        <v>106.56688251618866</v>
      </c>
      <c r="D2234" s="36">
        <v>146.32870588235289</v>
      </c>
      <c r="E2234" s="46"/>
      <c r="F2234" s="182">
        <v>274.1940640390078</v>
      </c>
    </row>
    <row r="2235" spans="1:6" x14ac:dyDescent="0.25">
      <c r="A2235" s="56" t="s">
        <v>161</v>
      </c>
      <c r="B2235" s="192">
        <v>19</v>
      </c>
      <c r="C2235" s="47">
        <v>321</v>
      </c>
      <c r="D2235" s="121">
        <v>124</v>
      </c>
      <c r="E2235" s="47"/>
      <c r="F2235" s="183">
        <v>464</v>
      </c>
    </row>
    <row r="2236" spans="1:6" x14ac:dyDescent="0.25">
      <c r="A2236"/>
      <c r="F2236" s="14"/>
    </row>
    <row r="2237" spans="1:6" x14ac:dyDescent="0.25">
      <c r="A2237" s="31" t="s">
        <v>254</v>
      </c>
      <c r="B2237" s="230">
        <f>B2228+B2229</f>
        <v>0.20644929906634138</v>
      </c>
      <c r="C2237" s="84">
        <f t="shared" ref="C2237" si="198">C2228+C2229</f>
        <v>0.12427473202845871</v>
      </c>
      <c r="D2237" s="84">
        <f>D2228+D2229</f>
        <v>2.2566437850640868E-2</v>
      </c>
      <c r="E2237" s="84"/>
      <c r="F2237" s="84">
        <f>F2228+F2229</f>
        <v>7.6379274859293772E-2</v>
      </c>
    </row>
    <row r="2238" spans="1:6" x14ac:dyDescent="0.25">
      <c r="A2238" s="33" t="s">
        <v>255</v>
      </c>
      <c r="B2238" s="230">
        <f>B2230</f>
        <v>0.30910445231798783</v>
      </c>
      <c r="C2238" s="84">
        <f t="shared" ref="C2238" si="199">C2230</f>
        <v>0.11195559328743021</v>
      </c>
      <c r="D2238" s="84">
        <f>D2230</f>
        <v>8.0986079688437157E-2</v>
      </c>
      <c r="E2238" s="84"/>
      <c r="F2238" s="84">
        <f>F2230</f>
        <v>0.11074200510744951</v>
      </c>
    </row>
    <row r="2239" spans="1:6" x14ac:dyDescent="0.25">
      <c r="A2239" s="34" t="s">
        <v>256</v>
      </c>
      <c r="B2239" s="230">
        <f>B2231+B2232</f>
        <v>0.48444624861567087</v>
      </c>
      <c r="C2239" s="84">
        <f t="shared" ref="C2239" si="200">C2231+C2232</f>
        <v>0.76376967468411117</v>
      </c>
      <c r="D2239" s="84">
        <f>D2231+D2232</f>
        <v>0.89644748246092198</v>
      </c>
      <c r="E2239" s="84"/>
      <c r="F2239" s="84">
        <f>F2231+F2232</f>
        <v>0.81287872003325679</v>
      </c>
    </row>
    <row r="2240" spans="1:6" x14ac:dyDescent="0.25">
      <c r="A2240"/>
      <c r="B2240" s="215"/>
    </row>
    <row r="2241" spans="1:6" x14ac:dyDescent="0.25">
      <c r="A2241" s="29" t="s">
        <v>252</v>
      </c>
      <c r="B2241" s="217">
        <v>3.4659228401508675</v>
      </c>
      <c r="C2241" s="60">
        <v>4.0405147449452583</v>
      </c>
      <c r="D2241" s="30">
        <v>4.3183437128656355</v>
      </c>
      <c r="E2241" s="60"/>
      <c r="F2241" s="30">
        <v>4.1441509113390902</v>
      </c>
    </row>
    <row r="2242" spans="1:6" x14ac:dyDescent="0.25">
      <c r="A2242"/>
    </row>
    <row r="2243" spans="1:6" x14ac:dyDescent="0.25">
      <c r="A2243" s="39" t="s">
        <v>274</v>
      </c>
      <c r="B2243" s="39" t="s">
        <v>605</v>
      </c>
    </row>
    <row r="2244" spans="1:6" x14ac:dyDescent="0.25">
      <c r="A2244" s="39" t="s">
        <v>275</v>
      </c>
      <c r="B2244" s="39" t="s">
        <v>681</v>
      </c>
    </row>
    <row r="2245" spans="1:6" x14ac:dyDescent="0.25">
      <c r="A2245" s="26"/>
      <c r="E2245" s="27"/>
    </row>
    <row r="2246" spans="1:6" x14ac:dyDescent="0.25">
      <c r="A2246" s="11" t="s">
        <v>213</v>
      </c>
    </row>
    <row r="2248" spans="1:6" x14ac:dyDescent="0.25">
      <c r="B2248" s="133" t="s">
        <v>312</v>
      </c>
      <c r="C2248" s="133" t="s">
        <v>311</v>
      </c>
      <c r="D2248" s="133" t="s">
        <v>313</v>
      </c>
      <c r="E2248" s="133" t="s">
        <v>310</v>
      </c>
    </row>
    <row r="2249" spans="1:6" x14ac:dyDescent="0.25">
      <c r="A2249" s="8" t="s">
        <v>77</v>
      </c>
      <c r="B2249" s="84"/>
      <c r="C2249" s="84"/>
      <c r="D2249" s="84"/>
      <c r="E2249" s="84">
        <v>8.28025564337234E-3</v>
      </c>
    </row>
    <row r="2250" spans="1:6" x14ac:dyDescent="0.25">
      <c r="A2250" s="9" t="s">
        <v>78</v>
      </c>
      <c r="B2250" s="84"/>
      <c r="C2250" s="84"/>
      <c r="D2250" s="84"/>
      <c r="E2250" s="84">
        <v>2.0693838635661987E-2</v>
      </c>
    </row>
    <row r="2251" spans="1:6" x14ac:dyDescent="0.25">
      <c r="A2251" s="9" t="s">
        <v>53</v>
      </c>
      <c r="B2251" s="84"/>
      <c r="C2251" s="84"/>
      <c r="D2251" s="84"/>
      <c r="E2251" s="84">
        <v>0.15392326074508728</v>
      </c>
    </row>
    <row r="2252" spans="1:6" x14ac:dyDescent="0.25">
      <c r="A2252" s="9" t="s">
        <v>79</v>
      </c>
      <c r="B2252" s="84"/>
      <c r="C2252" s="84"/>
      <c r="D2252" s="84"/>
      <c r="E2252" s="84">
        <v>0.51412118170455179</v>
      </c>
    </row>
    <row r="2253" spans="1:6" x14ac:dyDescent="0.25">
      <c r="A2253" s="9" t="s">
        <v>80</v>
      </c>
      <c r="B2253" s="84"/>
      <c r="C2253" s="84"/>
      <c r="D2253" s="84"/>
      <c r="E2253" s="84">
        <v>0.30298146327132663</v>
      </c>
    </row>
    <row r="2254" spans="1:6" x14ac:dyDescent="0.25">
      <c r="A2254" s="28" t="s">
        <v>159</v>
      </c>
      <c r="B2254" s="5"/>
      <c r="C2254" s="5"/>
      <c r="D2254" s="5"/>
      <c r="E2254" s="5">
        <v>1</v>
      </c>
    </row>
    <row r="2255" spans="1:6" x14ac:dyDescent="0.25">
      <c r="A2255" s="12" t="s">
        <v>160</v>
      </c>
      <c r="B2255" s="13"/>
      <c r="C2255" s="13"/>
      <c r="D2255" s="13"/>
      <c r="E2255" s="13">
        <v>449.41503667481595</v>
      </c>
    </row>
    <row r="2256" spans="1:6" x14ac:dyDescent="0.25">
      <c r="A2256" s="16" t="s">
        <v>161</v>
      </c>
      <c r="B2256" s="15"/>
      <c r="C2256" s="15"/>
      <c r="D2256" s="15"/>
      <c r="E2256" s="15">
        <v>373</v>
      </c>
    </row>
    <row r="2258" spans="1:6" x14ac:dyDescent="0.25">
      <c r="A2258" s="31" t="s">
        <v>254</v>
      </c>
      <c r="B2258" s="84"/>
      <c r="C2258" s="84"/>
      <c r="D2258" s="84"/>
      <c r="E2258" s="84">
        <f>E2249+E2250</f>
        <v>2.8974094279034329E-2</v>
      </c>
    </row>
    <row r="2259" spans="1:6" s="14" customFormat="1" x14ac:dyDescent="0.25">
      <c r="A2259" s="33" t="s">
        <v>255</v>
      </c>
      <c r="B2259" s="84"/>
      <c r="C2259" s="84"/>
      <c r="D2259" s="84"/>
      <c r="E2259" s="84">
        <f>E2251</f>
        <v>0.15392326074508728</v>
      </c>
      <c r="F2259"/>
    </row>
    <row r="2260" spans="1:6" x14ac:dyDescent="0.25">
      <c r="A2260" s="34" t="s">
        <v>256</v>
      </c>
      <c r="B2260" s="84"/>
      <c r="C2260" s="84"/>
      <c r="D2260" s="84"/>
      <c r="E2260" s="84">
        <f>E2252+E2253</f>
        <v>0.81710264497587848</v>
      </c>
    </row>
    <row r="2261" spans="1:6" x14ac:dyDescent="0.25">
      <c r="A2261"/>
      <c r="B2261" s="14"/>
      <c r="C2261" s="14"/>
      <c r="D2261" s="14"/>
      <c r="E2261" s="14"/>
    </row>
    <row r="2262" spans="1:6" s="14" customFormat="1" x14ac:dyDescent="0.25">
      <c r="A2262" s="29" t="s">
        <v>252</v>
      </c>
      <c r="B2262" s="30"/>
      <c r="C2262" s="30"/>
      <c r="D2262" s="30"/>
      <c r="E2262" s="30">
        <v>4.0828297583247979</v>
      </c>
    </row>
    <row r="2263" spans="1:6" s="14" customFormat="1" x14ac:dyDescent="0.25">
      <c r="A2263"/>
      <c r="C2263"/>
      <c r="D2263"/>
      <c r="E2263"/>
      <c r="F2263"/>
    </row>
    <row r="2264" spans="1:6" s="14" customFormat="1" x14ac:dyDescent="0.25">
      <c r="A2264" s="39" t="s">
        <v>274</v>
      </c>
      <c r="B2264" s="39" t="s">
        <v>594</v>
      </c>
      <c r="C2264"/>
      <c r="D2264"/>
      <c r="F2264"/>
    </row>
    <row r="2265" spans="1:6" x14ac:dyDescent="0.25">
      <c r="A2265" s="39" t="s">
        <v>275</v>
      </c>
      <c r="B2265" s="39" t="s">
        <v>322</v>
      </c>
      <c r="F2265" s="37"/>
    </row>
    <row r="2266" spans="1:6" x14ac:dyDescent="0.25">
      <c r="A2266" s="26"/>
      <c r="E2266" s="27"/>
      <c r="F2266" s="37"/>
    </row>
    <row r="2267" spans="1:6" x14ac:dyDescent="0.25">
      <c r="A2267" s="11" t="s">
        <v>281</v>
      </c>
      <c r="E2267" s="1"/>
      <c r="F2267" s="37"/>
    </row>
    <row r="2268" spans="1:6" x14ac:dyDescent="0.25">
      <c r="F2268" s="37"/>
    </row>
    <row r="2269" spans="1:6" x14ac:dyDescent="0.25">
      <c r="B2269" s="50" t="s">
        <v>312</v>
      </c>
      <c r="C2269" s="50" t="s">
        <v>311</v>
      </c>
      <c r="D2269" s="50" t="s">
        <v>313</v>
      </c>
      <c r="E2269" s="50" t="s">
        <v>310</v>
      </c>
      <c r="F2269" s="37"/>
    </row>
    <row r="2270" spans="1:6" x14ac:dyDescent="0.25">
      <c r="A2270" s="8" t="s">
        <v>77</v>
      </c>
      <c r="B2270" s="7"/>
      <c r="C2270" s="7"/>
      <c r="D2270" s="7"/>
      <c r="E2270" s="231"/>
      <c r="F2270" s="37"/>
    </row>
    <row r="2271" spans="1:6" x14ac:dyDescent="0.25">
      <c r="A2271" s="9" t="s">
        <v>78</v>
      </c>
      <c r="B2271" s="4"/>
      <c r="C2271" s="4"/>
      <c r="D2271" s="4"/>
      <c r="E2271" s="202">
        <v>5.401445594842743E-2</v>
      </c>
      <c r="F2271" s="37"/>
    </row>
    <row r="2272" spans="1:6" x14ac:dyDescent="0.25">
      <c r="A2272" s="9" t="s">
        <v>53</v>
      </c>
      <c r="B2272" s="4"/>
      <c r="C2272" s="4"/>
      <c r="D2272" s="4"/>
      <c r="E2272" s="202">
        <v>0.29732369603438175</v>
      </c>
    </row>
    <row r="2273" spans="1:6" x14ac:dyDescent="0.25">
      <c r="A2273" s="9" t="s">
        <v>79</v>
      </c>
      <c r="B2273" s="4"/>
      <c r="C2273" s="4"/>
      <c r="D2273" s="4"/>
      <c r="E2273" s="202">
        <v>0.40535260793123656</v>
      </c>
    </row>
    <row r="2274" spans="1:6" x14ac:dyDescent="0.25">
      <c r="A2274" s="9" t="s">
        <v>80</v>
      </c>
      <c r="B2274" s="4"/>
      <c r="C2274" s="4"/>
      <c r="D2274" s="4"/>
      <c r="E2274" s="202">
        <v>0.24330924008595431</v>
      </c>
    </row>
    <row r="2275" spans="1:6" x14ac:dyDescent="0.25">
      <c r="A2275" s="28" t="s">
        <v>159</v>
      </c>
      <c r="B2275" s="5"/>
      <c r="C2275" s="5"/>
      <c r="D2275" s="5"/>
      <c r="E2275" s="206">
        <v>1</v>
      </c>
    </row>
    <row r="2276" spans="1:6" x14ac:dyDescent="0.25">
      <c r="A2276" s="12" t="s">
        <v>160</v>
      </c>
      <c r="B2276" s="13"/>
      <c r="C2276" s="13"/>
      <c r="D2276" s="13"/>
      <c r="E2276" s="210">
        <v>12.515892420537897</v>
      </c>
    </row>
    <row r="2277" spans="1:6" x14ac:dyDescent="0.25">
      <c r="A2277" s="16" t="s">
        <v>161</v>
      </c>
      <c r="B2277" s="15"/>
      <c r="C2277" s="15"/>
      <c r="D2277" s="15"/>
      <c r="E2277" s="190">
        <v>11</v>
      </c>
    </row>
    <row r="2279" spans="1:6" x14ac:dyDescent="0.25">
      <c r="A2279" s="31" t="s">
        <v>254</v>
      </c>
      <c r="B2279" s="84"/>
      <c r="C2279" s="84"/>
      <c r="D2279" s="84"/>
      <c r="E2279" s="230">
        <f>E2270+E2271</f>
        <v>5.401445594842743E-2</v>
      </c>
    </row>
    <row r="2280" spans="1:6" x14ac:dyDescent="0.25">
      <c r="A2280" s="33" t="s">
        <v>255</v>
      </c>
      <c r="B2280" s="84"/>
      <c r="C2280" s="84"/>
      <c r="D2280" s="84"/>
      <c r="E2280" s="230">
        <f>E2272</f>
        <v>0.29732369603438175</v>
      </c>
    </row>
    <row r="2281" spans="1:6" x14ac:dyDescent="0.25">
      <c r="A2281" s="34" t="s">
        <v>256</v>
      </c>
      <c r="B2281" s="84"/>
      <c r="C2281" s="84"/>
      <c r="D2281" s="84"/>
      <c r="E2281" s="230">
        <f>E2273+E2274</f>
        <v>0.64866184801719085</v>
      </c>
    </row>
    <row r="2282" spans="1:6" s="14" customFormat="1" x14ac:dyDescent="0.25">
      <c r="A2282"/>
      <c r="E2282" s="232"/>
      <c r="F2282"/>
    </row>
    <row r="2283" spans="1:6" x14ac:dyDescent="0.25">
      <c r="A2283" s="29" t="s">
        <v>252</v>
      </c>
      <c r="B2283" s="30"/>
      <c r="C2283" s="30"/>
      <c r="D2283" s="30"/>
      <c r="E2283" s="216">
        <v>3.8379566321547176</v>
      </c>
    </row>
    <row r="2284" spans="1:6" x14ac:dyDescent="0.25">
      <c r="A2284"/>
    </row>
    <row r="2285" spans="1:6" s="14" customFormat="1" x14ac:dyDescent="0.25">
      <c r="A2285" s="39" t="s">
        <v>274</v>
      </c>
      <c r="B2285" s="39" t="s">
        <v>594</v>
      </c>
      <c r="C2285"/>
      <c r="D2285"/>
    </row>
    <row r="2286" spans="1:6" s="14" customFormat="1" x14ac:dyDescent="0.25">
      <c r="A2286" s="39" t="s">
        <v>275</v>
      </c>
      <c r="B2286" s="39" t="s">
        <v>322</v>
      </c>
      <c r="C2286"/>
      <c r="D2286"/>
      <c r="F2286"/>
    </row>
    <row r="2287" spans="1:6" s="14" customFormat="1" x14ac:dyDescent="0.25">
      <c r="A2287" s="26"/>
      <c r="C2287"/>
      <c r="D2287"/>
      <c r="E2287" s="27"/>
      <c r="F2287"/>
    </row>
    <row r="2288" spans="1:6" x14ac:dyDescent="0.25">
      <c r="A2288" s="11" t="s">
        <v>638</v>
      </c>
      <c r="F2288" s="14"/>
    </row>
    <row r="2289" spans="1:6" x14ac:dyDescent="0.25">
      <c r="F2289" s="14"/>
    </row>
    <row r="2290" spans="1:6" x14ac:dyDescent="0.25">
      <c r="B2290" s="50" t="s">
        <v>312</v>
      </c>
      <c r="C2290" s="50" t="s">
        <v>311</v>
      </c>
      <c r="D2290" s="50" t="s">
        <v>313</v>
      </c>
      <c r="E2290" s="50" t="s">
        <v>310</v>
      </c>
      <c r="F2290" s="181" t="s">
        <v>159</v>
      </c>
    </row>
    <row r="2291" spans="1:6" x14ac:dyDescent="0.25">
      <c r="A2291" s="8" t="s">
        <v>49</v>
      </c>
      <c r="B2291" s="3"/>
      <c r="C2291" s="43">
        <v>9.2250154444076752E-3</v>
      </c>
      <c r="D2291" s="43"/>
      <c r="E2291" s="3">
        <v>3.4155507253109313E-2</v>
      </c>
      <c r="F2291" s="178">
        <v>2.1690366693307591E-2</v>
      </c>
    </row>
    <row r="2292" spans="1:6" x14ac:dyDescent="0.25">
      <c r="A2292" s="9" t="s">
        <v>50</v>
      </c>
      <c r="B2292" s="4"/>
      <c r="C2292" s="44">
        <v>0.9559089221218865</v>
      </c>
      <c r="D2292" s="44"/>
      <c r="E2292" s="4">
        <v>0.76964500962109839</v>
      </c>
      <c r="F2292" s="179">
        <v>0.86277617880768243</v>
      </c>
    </row>
    <row r="2293" spans="1:6" x14ac:dyDescent="0.25">
      <c r="A2293" s="9" t="s">
        <v>109</v>
      </c>
      <c r="B2293" s="4"/>
      <c r="C2293" s="44">
        <v>3.4866062433705797E-2</v>
      </c>
      <c r="D2293" s="44"/>
      <c r="E2293" s="4">
        <v>0.19619948312579222</v>
      </c>
      <c r="F2293" s="179">
        <v>0.11553345449900995</v>
      </c>
    </row>
    <row r="2294" spans="1:6" x14ac:dyDescent="0.25">
      <c r="A2294" s="28" t="s">
        <v>159</v>
      </c>
      <c r="B2294" s="5"/>
      <c r="C2294" s="45">
        <v>1</v>
      </c>
      <c r="D2294" s="45"/>
      <c r="E2294" s="5">
        <v>1</v>
      </c>
      <c r="F2294" s="180">
        <v>1</v>
      </c>
    </row>
    <row r="2295" spans="1:6" x14ac:dyDescent="0.25">
      <c r="A2295" s="12" t="s">
        <v>160</v>
      </c>
      <c r="B2295" s="13"/>
      <c r="C2295" s="46">
        <v>499.98788159111683</v>
      </c>
      <c r="D2295" s="46"/>
      <c r="E2295" s="13">
        <v>499.99633251833922</v>
      </c>
      <c r="F2295" s="182">
        <v>999.98421410944684</v>
      </c>
    </row>
    <row r="2296" spans="1:6" x14ac:dyDescent="0.25">
      <c r="A2296" s="16" t="s">
        <v>161</v>
      </c>
      <c r="B2296" s="15"/>
      <c r="C2296" s="47">
        <v>1081</v>
      </c>
      <c r="D2296" s="47"/>
      <c r="E2296" s="15">
        <v>409</v>
      </c>
      <c r="F2296" s="183">
        <v>1490</v>
      </c>
    </row>
    <row r="2297" spans="1:6" x14ac:dyDescent="0.25">
      <c r="A2297"/>
    </row>
    <row r="2298" spans="1:6" x14ac:dyDescent="0.25">
      <c r="A2298" s="39" t="s">
        <v>274</v>
      </c>
      <c r="B2298" s="39" t="s">
        <v>321</v>
      </c>
      <c r="D2298" s="14"/>
    </row>
    <row r="2299" spans="1:6" x14ac:dyDescent="0.25">
      <c r="A2299" s="39" t="s">
        <v>275</v>
      </c>
      <c r="B2299" s="39" t="s">
        <v>322</v>
      </c>
    </row>
    <row r="2300" spans="1:6" x14ac:dyDescent="0.25">
      <c r="A2300" s="26"/>
      <c r="E2300" s="27"/>
    </row>
    <row r="2301" spans="1:6" x14ac:dyDescent="0.25">
      <c r="A2301" s="11" t="s">
        <v>686</v>
      </c>
      <c r="C2301" s="49"/>
      <c r="D2301" s="14"/>
    </row>
    <row r="2302" spans="1:6" x14ac:dyDescent="0.25">
      <c r="D2302" s="14"/>
    </row>
    <row r="2303" spans="1:6" s="14" customFormat="1" x14ac:dyDescent="0.25">
      <c r="A2303" s="10"/>
      <c r="B2303" s="50" t="s">
        <v>312</v>
      </c>
      <c r="C2303" s="50" t="s">
        <v>311</v>
      </c>
      <c r="D2303" s="50" t="s">
        <v>313</v>
      </c>
      <c r="E2303" s="50" t="s">
        <v>310</v>
      </c>
      <c r="F2303" s="181" t="s">
        <v>159</v>
      </c>
    </row>
    <row r="2304" spans="1:6" s="14" customFormat="1" x14ac:dyDescent="0.25">
      <c r="A2304" s="8" t="s">
        <v>115</v>
      </c>
      <c r="B2304" s="233"/>
      <c r="C2304" s="233">
        <v>0.34437424789410342</v>
      </c>
      <c r="D2304" s="233"/>
      <c r="E2304" s="194">
        <v>0.24750348974551703</v>
      </c>
      <c r="F2304" s="234">
        <v>0.26810311123902486</v>
      </c>
    </row>
    <row r="2305" spans="1:7" x14ac:dyDescent="0.25">
      <c r="A2305" s="80" t="s">
        <v>425</v>
      </c>
      <c r="B2305" s="204"/>
      <c r="C2305" s="204">
        <v>5.5716004813477736E-2</v>
      </c>
      <c r="D2305" s="204"/>
      <c r="E2305" s="226"/>
      <c r="F2305" s="235">
        <v>1.1848039926844058E-2</v>
      </c>
    </row>
    <row r="2306" spans="1:7" x14ac:dyDescent="0.25">
      <c r="A2306" s="9" t="s">
        <v>116</v>
      </c>
      <c r="B2306" s="204"/>
      <c r="C2306" s="204">
        <v>9.0222623345367042E-2</v>
      </c>
      <c r="D2306" s="204"/>
      <c r="E2306" s="202">
        <v>0.29707577221804643</v>
      </c>
      <c r="F2306" s="235">
        <v>0.25308833315019574</v>
      </c>
    </row>
    <row r="2307" spans="1:7" x14ac:dyDescent="0.25">
      <c r="A2307" s="9" t="s">
        <v>25</v>
      </c>
      <c r="B2307" s="204"/>
      <c r="C2307" s="204">
        <v>0.50968712394705173</v>
      </c>
      <c r="D2307" s="204"/>
      <c r="E2307" s="202">
        <v>0.45542073803643662</v>
      </c>
      <c r="F2307" s="235">
        <v>0.46696051568393526</v>
      </c>
    </row>
    <row r="2308" spans="1:7" x14ac:dyDescent="0.25">
      <c r="A2308" s="28" t="s">
        <v>159</v>
      </c>
      <c r="B2308" s="207"/>
      <c r="C2308" s="207">
        <v>1</v>
      </c>
      <c r="D2308" s="207"/>
      <c r="E2308" s="206">
        <v>1</v>
      </c>
      <c r="F2308" s="236">
        <v>1</v>
      </c>
    </row>
    <row r="2309" spans="1:7" x14ac:dyDescent="0.25">
      <c r="A2309" s="12" t="s">
        <v>160</v>
      </c>
      <c r="B2309" s="211"/>
      <c r="C2309" s="211">
        <v>4.6123959296947277</v>
      </c>
      <c r="D2309" s="211"/>
      <c r="E2309" s="210">
        <v>17.077628361858192</v>
      </c>
      <c r="F2309" s="237">
        <v>21.690024291552923</v>
      </c>
      <c r="G2309" s="215"/>
    </row>
    <row r="2310" spans="1:7" x14ac:dyDescent="0.25">
      <c r="A2310" s="16" t="s">
        <v>161</v>
      </c>
      <c r="B2310" s="191"/>
      <c r="C2310" s="191">
        <v>20</v>
      </c>
      <c r="D2310" s="191"/>
      <c r="E2310" s="190">
        <v>19</v>
      </c>
      <c r="F2310" s="238">
        <v>39</v>
      </c>
    </row>
    <row r="2311" spans="1:7" x14ac:dyDescent="0.25">
      <c r="A2311"/>
      <c r="B2311" s="215"/>
      <c r="C2311" s="215"/>
      <c r="D2311" s="215"/>
      <c r="E2311" s="215"/>
      <c r="F2311" s="215"/>
    </row>
    <row r="2312" spans="1:7" x14ac:dyDescent="0.25">
      <c r="A2312" s="39" t="s">
        <v>274</v>
      </c>
      <c r="B2312" s="39" t="s">
        <v>640</v>
      </c>
    </row>
    <row r="2313" spans="1:7" x14ac:dyDescent="0.25">
      <c r="A2313" s="39" t="s">
        <v>275</v>
      </c>
      <c r="B2313" s="39" t="s">
        <v>322</v>
      </c>
    </row>
    <row r="2315" spans="1:7" x14ac:dyDescent="0.25">
      <c r="A2315" s="11" t="s">
        <v>639</v>
      </c>
    </row>
    <row r="2317" spans="1:7" x14ac:dyDescent="0.25">
      <c r="B2317" s="50" t="s">
        <v>312</v>
      </c>
      <c r="C2317" s="50" t="s">
        <v>311</v>
      </c>
      <c r="D2317" s="50" t="s">
        <v>313</v>
      </c>
      <c r="E2317" s="50" t="s">
        <v>310</v>
      </c>
      <c r="F2317" s="181" t="s">
        <v>159</v>
      </c>
    </row>
    <row r="2318" spans="1:7" x14ac:dyDescent="0.25">
      <c r="A2318" s="8" t="s">
        <v>65</v>
      </c>
      <c r="B2318" s="43"/>
      <c r="C2318" s="233">
        <v>1.7960288808664262E-2</v>
      </c>
      <c r="D2318" s="43"/>
      <c r="E2318" s="194">
        <v>3.9586241454597514E-2</v>
      </c>
      <c r="F2318" s="178">
        <v>3.498747039657156E-2</v>
      </c>
    </row>
    <row r="2319" spans="1:7" x14ac:dyDescent="0.25">
      <c r="A2319" s="9" t="s">
        <v>66</v>
      </c>
      <c r="B2319" s="44"/>
      <c r="C2319" s="204">
        <v>0.21780986762936219</v>
      </c>
      <c r="D2319" s="44"/>
      <c r="E2319" s="198"/>
      <c r="F2319" s="179">
        <v>4.6317391506668998E-2</v>
      </c>
    </row>
    <row r="2320" spans="1:7" x14ac:dyDescent="0.25">
      <c r="A2320" s="9" t="s">
        <v>53</v>
      </c>
      <c r="B2320" s="4"/>
      <c r="C2320" s="202">
        <v>0.25595667870036098</v>
      </c>
      <c r="D2320" s="4"/>
      <c r="E2320" s="202">
        <v>7.9172482909195027E-2</v>
      </c>
      <c r="F2320" s="179">
        <v>0.11676574210250458</v>
      </c>
    </row>
    <row r="2321" spans="1:6" x14ac:dyDescent="0.25">
      <c r="A2321" s="9" t="s">
        <v>67</v>
      </c>
      <c r="B2321" s="4"/>
      <c r="C2321" s="202">
        <v>0.16248495788206982</v>
      </c>
      <c r="D2321" s="4"/>
      <c r="E2321" s="202">
        <v>0.42582053759977095</v>
      </c>
      <c r="F2321" s="179">
        <v>0.36982207767611153</v>
      </c>
    </row>
    <row r="2322" spans="1:6" x14ac:dyDescent="0.25">
      <c r="A2322" s="9" t="s">
        <v>304</v>
      </c>
      <c r="B2322" s="4"/>
      <c r="C2322" s="202">
        <v>0.34578820697954266</v>
      </c>
      <c r="D2322" s="4"/>
      <c r="E2322" s="202">
        <v>0.29707577221804643</v>
      </c>
      <c r="F2322" s="179">
        <v>0.30743449901333841</v>
      </c>
    </row>
    <row r="2323" spans="1:6" x14ac:dyDescent="0.25">
      <c r="A2323" s="9" t="s">
        <v>117</v>
      </c>
      <c r="B2323" s="4"/>
      <c r="C2323" s="226"/>
      <c r="D2323" s="4"/>
      <c r="E2323" s="202">
        <v>0.15834496581839005</v>
      </c>
      <c r="F2323" s="179">
        <v>0.12467281930480478</v>
      </c>
    </row>
    <row r="2324" spans="1:6" x14ac:dyDescent="0.25">
      <c r="A2324" s="28" t="s">
        <v>159</v>
      </c>
      <c r="B2324" s="5"/>
      <c r="C2324" s="206">
        <v>1</v>
      </c>
      <c r="D2324" s="5"/>
      <c r="E2324" s="206">
        <v>1</v>
      </c>
      <c r="F2324" s="180">
        <v>1</v>
      </c>
    </row>
    <row r="2325" spans="1:6" s="14" customFormat="1" x14ac:dyDescent="0.25">
      <c r="A2325" s="12" t="s">
        <v>160</v>
      </c>
      <c r="B2325" s="13"/>
      <c r="C2325" s="210">
        <v>4.6123959296947277</v>
      </c>
      <c r="D2325" s="13"/>
      <c r="E2325" s="210">
        <v>17.077628361858192</v>
      </c>
      <c r="F2325" s="182">
        <v>21.690024291552923</v>
      </c>
    </row>
    <row r="2326" spans="1:6" x14ac:dyDescent="0.25">
      <c r="A2326" s="16" t="s">
        <v>161</v>
      </c>
      <c r="B2326" s="15"/>
      <c r="C2326" s="190">
        <v>20</v>
      </c>
      <c r="D2326" s="15"/>
      <c r="E2326" s="190">
        <v>19</v>
      </c>
      <c r="F2326" s="183">
        <v>39</v>
      </c>
    </row>
    <row r="2328" spans="1:6" x14ac:dyDescent="0.25">
      <c r="A2328" s="31" t="s">
        <v>254</v>
      </c>
      <c r="B2328" s="84"/>
      <c r="C2328" s="230">
        <f>C2318+C2319</f>
        <v>0.23577015643802646</v>
      </c>
      <c r="D2328" s="84"/>
      <c r="E2328" s="230">
        <f>E2318+E2319</f>
        <v>3.9586241454597514E-2</v>
      </c>
      <c r="F2328" s="84">
        <f>F2318+F2319</f>
        <v>8.1304861903240558E-2</v>
      </c>
    </row>
    <row r="2329" spans="1:6" x14ac:dyDescent="0.25">
      <c r="A2329" s="33" t="s">
        <v>255</v>
      </c>
      <c r="B2329" s="84"/>
      <c r="C2329" s="230">
        <f>C2320</f>
        <v>0.25595667870036098</v>
      </c>
      <c r="D2329" s="84"/>
      <c r="E2329" s="230">
        <f>E2320</f>
        <v>7.9172482909195027E-2</v>
      </c>
      <c r="F2329" s="84">
        <f>F2320</f>
        <v>0.11676574210250458</v>
      </c>
    </row>
    <row r="2330" spans="1:6" x14ac:dyDescent="0.25">
      <c r="A2330" s="34" t="s">
        <v>256</v>
      </c>
      <c r="B2330" s="84"/>
      <c r="C2330" s="230">
        <f>C2321+C2322</f>
        <v>0.50827316486161245</v>
      </c>
      <c r="D2330" s="84"/>
      <c r="E2330" s="230">
        <f>E2321+E2322</f>
        <v>0.72289630981781738</v>
      </c>
      <c r="F2330" s="84">
        <f>F2321+F2322</f>
        <v>0.67725657668944994</v>
      </c>
    </row>
    <row r="2331" spans="1:6" x14ac:dyDescent="0.25">
      <c r="A2331"/>
      <c r="B2331" s="14"/>
      <c r="C2331" s="232"/>
      <c r="D2331" s="14"/>
      <c r="E2331" s="232"/>
    </row>
    <row r="2332" spans="1:6" x14ac:dyDescent="0.25">
      <c r="A2332" s="29" t="s">
        <v>252</v>
      </c>
      <c r="B2332" s="30"/>
      <c r="C2332" s="216">
        <v>3.6003309265944643</v>
      </c>
      <c r="D2332" s="30"/>
      <c r="E2332" s="216">
        <v>4.1177971507548365</v>
      </c>
      <c r="F2332" s="30">
        <v>3.9920847456299526</v>
      </c>
    </row>
    <row r="2333" spans="1:6" x14ac:dyDescent="0.25">
      <c r="A2333" s="35" t="s">
        <v>270</v>
      </c>
      <c r="B2333" s="36"/>
      <c r="C2333" s="210">
        <v>4.6123959296947277</v>
      </c>
      <c r="D2333" s="36"/>
      <c r="E2333" s="213">
        <v>14.373471882640589</v>
      </c>
      <c r="F2333" s="13">
        <v>18.985867812335307</v>
      </c>
    </row>
    <row r="2334" spans="1:6" x14ac:dyDescent="0.25">
      <c r="A2334" s="38" t="s">
        <v>271</v>
      </c>
      <c r="B2334" s="36"/>
      <c r="C2334" s="190">
        <v>20</v>
      </c>
      <c r="D2334" s="36"/>
      <c r="E2334" s="239">
        <v>15</v>
      </c>
      <c r="F2334" s="15">
        <v>35</v>
      </c>
    </row>
    <row r="2335" spans="1:6" x14ac:dyDescent="0.25">
      <c r="A2335"/>
    </row>
    <row r="2336" spans="1:6" x14ac:dyDescent="0.25">
      <c r="A2336" s="39" t="s">
        <v>274</v>
      </c>
      <c r="B2336" s="39" t="s">
        <v>641</v>
      </c>
    </row>
    <row r="2337" spans="1:6" x14ac:dyDescent="0.25">
      <c r="A2337" s="39" t="s">
        <v>275</v>
      </c>
      <c r="B2337" s="39" t="s">
        <v>322</v>
      </c>
    </row>
    <row r="2339" spans="1:6" x14ac:dyDescent="0.25">
      <c r="A2339" s="90" t="s">
        <v>642</v>
      </c>
    </row>
    <row r="2341" spans="1:6" x14ac:dyDescent="0.25">
      <c r="B2341" s="133" t="s">
        <v>312</v>
      </c>
      <c r="C2341" s="133" t="s">
        <v>311</v>
      </c>
      <c r="D2341" s="133" t="s">
        <v>313</v>
      </c>
      <c r="E2341" s="133" t="s">
        <v>310</v>
      </c>
      <c r="F2341" s="181" t="s">
        <v>159</v>
      </c>
    </row>
    <row r="2342" spans="1:6" x14ac:dyDescent="0.25">
      <c r="A2342" s="8" t="s">
        <v>96</v>
      </c>
      <c r="B2342" s="7"/>
      <c r="C2342" s="233">
        <v>0.21780986762936219</v>
      </c>
      <c r="D2342" s="7"/>
      <c r="E2342" s="231"/>
      <c r="F2342" s="178">
        <v>5.2914375936416347E-2</v>
      </c>
    </row>
    <row r="2343" spans="1:6" x14ac:dyDescent="0.25">
      <c r="A2343" s="9" t="s">
        <v>97</v>
      </c>
      <c r="B2343" s="6"/>
      <c r="C2343" s="204">
        <v>1.7960288808664262E-2</v>
      </c>
      <c r="D2343" s="6"/>
      <c r="E2343" s="198"/>
      <c r="F2343" s="179">
        <v>4.3632434301161E-3</v>
      </c>
    </row>
    <row r="2344" spans="1:6" x14ac:dyDescent="0.25">
      <c r="A2344" s="9" t="s">
        <v>53</v>
      </c>
      <c r="B2344" s="4"/>
      <c r="C2344" s="204">
        <v>0.11001805054151623</v>
      </c>
      <c r="D2344" s="4"/>
      <c r="E2344" s="202">
        <v>0.14110142462258132</v>
      </c>
      <c r="F2344" s="179">
        <v>0.13355008014310826</v>
      </c>
    </row>
    <row r="2345" spans="1:6" x14ac:dyDescent="0.25">
      <c r="A2345" s="9" t="s">
        <v>98</v>
      </c>
      <c r="B2345" s="4"/>
      <c r="C2345" s="204">
        <v>0.43601083032490967</v>
      </c>
      <c r="D2345" s="4"/>
      <c r="E2345" s="202">
        <v>0.75296619179247282</v>
      </c>
      <c r="F2345" s="179">
        <v>0.67596557040512284</v>
      </c>
    </row>
    <row r="2346" spans="1:6" s="14" customFormat="1" x14ac:dyDescent="0.25">
      <c r="A2346" s="9" t="s">
        <v>99</v>
      </c>
      <c r="B2346" s="4"/>
      <c r="C2346" s="204">
        <v>0.21820096269554751</v>
      </c>
      <c r="D2346" s="4"/>
      <c r="E2346" s="202">
        <v>0.10593238358494576</v>
      </c>
      <c r="F2346" s="179">
        <v>0.13320673008523645</v>
      </c>
    </row>
    <row r="2347" spans="1:6" x14ac:dyDescent="0.25">
      <c r="A2347" s="28" t="s">
        <v>159</v>
      </c>
      <c r="B2347" s="5"/>
      <c r="C2347" s="207">
        <v>1</v>
      </c>
      <c r="D2347" s="5"/>
      <c r="E2347" s="206">
        <v>1</v>
      </c>
      <c r="F2347" s="180">
        <v>1</v>
      </c>
    </row>
    <row r="2348" spans="1:6" x14ac:dyDescent="0.25">
      <c r="A2348" s="12" t="s">
        <v>160</v>
      </c>
      <c r="B2348" s="13"/>
      <c r="C2348" s="211">
        <v>4.6123959296947277</v>
      </c>
      <c r="D2348" s="13"/>
      <c r="E2348" s="210">
        <v>14.37347188264059</v>
      </c>
      <c r="F2348" s="182">
        <v>18.985867812335318</v>
      </c>
    </row>
    <row r="2349" spans="1:6" x14ac:dyDescent="0.25">
      <c r="A2349" s="16" t="s">
        <v>161</v>
      </c>
      <c r="B2349" s="15"/>
      <c r="C2349" s="191">
        <v>20</v>
      </c>
      <c r="D2349" s="15"/>
      <c r="E2349" s="190">
        <v>15</v>
      </c>
      <c r="F2349" s="183">
        <v>35</v>
      </c>
    </row>
    <row r="2351" spans="1:6" x14ac:dyDescent="0.25">
      <c r="A2351" s="31" t="s">
        <v>254</v>
      </c>
      <c r="B2351" s="84"/>
      <c r="C2351" s="230">
        <f t="shared" ref="C2351" si="201">C2342+C2343</f>
        <v>0.23577015643802646</v>
      </c>
      <c r="D2351" s="84"/>
      <c r="E2351" s="230">
        <f>E2342+E2343</f>
        <v>0</v>
      </c>
      <c r="F2351" s="84">
        <f t="shared" ref="F2351" si="202">F2342+F2343</f>
        <v>5.7277619366532445E-2</v>
      </c>
    </row>
    <row r="2352" spans="1:6" x14ac:dyDescent="0.25">
      <c r="A2352" s="33" t="s">
        <v>255</v>
      </c>
      <c r="B2352" s="84"/>
      <c r="C2352" s="230">
        <f t="shared" ref="C2352" si="203">C2344</f>
        <v>0.11001805054151623</v>
      </c>
      <c r="D2352" s="84"/>
      <c r="E2352" s="230">
        <f>E2344</f>
        <v>0.14110142462258132</v>
      </c>
      <c r="F2352" s="84">
        <f t="shared" ref="F2352" si="204">F2344</f>
        <v>0.13355008014310826</v>
      </c>
    </row>
    <row r="2353" spans="1:6" x14ac:dyDescent="0.25">
      <c r="A2353" s="34" t="s">
        <v>256</v>
      </c>
      <c r="B2353" s="84"/>
      <c r="C2353" s="230">
        <f t="shared" ref="C2353" si="205">C2345+C2346</f>
        <v>0.65421179302045718</v>
      </c>
      <c r="D2353" s="84"/>
      <c r="E2353" s="230">
        <f>E2345+E2346</f>
        <v>0.85889857537741854</v>
      </c>
      <c r="F2353" s="84">
        <f t="shared" ref="F2353" si="206">F2345+F2346</f>
        <v>0.80917230049035926</v>
      </c>
    </row>
    <row r="2354" spans="1:6" x14ac:dyDescent="0.25">
      <c r="A2354"/>
      <c r="B2354" s="14"/>
      <c r="C2354" s="215"/>
      <c r="D2354" s="14"/>
      <c r="E2354" s="232"/>
    </row>
    <row r="2355" spans="1:6" x14ac:dyDescent="0.25">
      <c r="A2355" s="29" t="s">
        <v>252</v>
      </c>
      <c r="B2355" s="30"/>
      <c r="C2355" s="217">
        <v>3.4188327316486165</v>
      </c>
      <c r="D2355" s="30"/>
      <c r="E2355" s="216">
        <v>3.9648309589623643</v>
      </c>
      <c r="F2355" s="30">
        <v>3.8321870352726468</v>
      </c>
    </row>
    <row r="2356" spans="1:6" x14ac:dyDescent="0.25">
      <c r="A2356"/>
    </row>
    <row r="2357" spans="1:6" x14ac:dyDescent="0.25">
      <c r="A2357" s="39" t="s">
        <v>274</v>
      </c>
      <c r="B2357" s="39" t="s">
        <v>640</v>
      </c>
    </row>
    <row r="2358" spans="1:6" x14ac:dyDescent="0.25">
      <c r="A2358" s="39" t="s">
        <v>275</v>
      </c>
      <c r="B2358" s="39" t="s">
        <v>322</v>
      </c>
    </row>
    <row r="2359" spans="1:6" x14ac:dyDescent="0.25">
      <c r="A2359" s="111"/>
      <c r="B2359" s="114"/>
    </row>
    <row r="2360" spans="1:6" x14ac:dyDescent="0.25">
      <c r="A2360" s="90" t="s">
        <v>477</v>
      </c>
      <c r="B2360" s="109"/>
    </row>
    <row r="2362" spans="1:6" x14ac:dyDescent="0.25">
      <c r="B2362" s="133" t="s">
        <v>312</v>
      </c>
      <c r="C2362" s="133" t="s">
        <v>311</v>
      </c>
      <c r="D2362" s="133" t="s">
        <v>313</v>
      </c>
      <c r="E2362" s="133" t="s">
        <v>310</v>
      </c>
    </row>
    <row r="2363" spans="1:6" x14ac:dyDescent="0.25">
      <c r="A2363" s="92" t="s">
        <v>49</v>
      </c>
      <c r="B2363" s="93">
        <v>0.35082122379250757</v>
      </c>
      <c r="C2363" s="93"/>
      <c r="D2363" s="93"/>
      <c r="E2363" s="93"/>
    </row>
    <row r="2364" spans="1:6" x14ac:dyDescent="0.25">
      <c r="A2364" s="94" t="s">
        <v>50</v>
      </c>
      <c r="B2364" s="95">
        <v>0.64345638231755731</v>
      </c>
      <c r="C2364" s="95"/>
      <c r="D2364" s="95"/>
      <c r="E2364" s="95"/>
    </row>
    <row r="2365" spans="1:6" x14ac:dyDescent="0.25">
      <c r="A2365" s="94" t="s">
        <v>109</v>
      </c>
      <c r="B2365" s="95">
        <v>5.722393889935163E-3</v>
      </c>
      <c r="C2365" s="95"/>
      <c r="D2365" s="95"/>
      <c r="E2365" s="95"/>
    </row>
    <row r="2366" spans="1:6" x14ac:dyDescent="0.25">
      <c r="A2366" s="96" t="s">
        <v>159</v>
      </c>
      <c r="B2366" s="97">
        <v>1</v>
      </c>
      <c r="C2366" s="97"/>
      <c r="D2366" s="97"/>
      <c r="E2366" s="97"/>
    </row>
    <row r="2367" spans="1:6" x14ac:dyDescent="0.25">
      <c r="A2367" s="98" t="s">
        <v>160</v>
      </c>
      <c r="B2367" s="102">
        <v>499.99983211899388</v>
      </c>
      <c r="C2367" s="102"/>
      <c r="D2367" s="102"/>
      <c r="E2367" s="102"/>
    </row>
    <row r="2368" spans="1:6" x14ac:dyDescent="0.25">
      <c r="A2368" s="100" t="s">
        <v>161</v>
      </c>
      <c r="B2368" s="101">
        <v>607</v>
      </c>
      <c r="C2368" s="101"/>
      <c r="D2368" s="101"/>
      <c r="E2368" s="101"/>
    </row>
    <row r="2369" spans="1:5" x14ac:dyDescent="0.25">
      <c r="A2369"/>
    </row>
    <row r="2370" spans="1:5" x14ac:dyDescent="0.25">
      <c r="A2370" s="39" t="s">
        <v>274</v>
      </c>
      <c r="B2370" s="39" t="s">
        <v>321</v>
      </c>
    </row>
    <row r="2371" spans="1:5" x14ac:dyDescent="0.25">
      <c r="A2371" s="39" t="s">
        <v>275</v>
      </c>
      <c r="B2371" s="39" t="s">
        <v>322</v>
      </c>
    </row>
    <row r="2372" spans="1:5" x14ac:dyDescent="0.25">
      <c r="A2372" s="111"/>
      <c r="B2372" s="114"/>
      <c r="C2372" s="114"/>
      <c r="E2372" s="114"/>
    </row>
    <row r="2373" spans="1:5" x14ac:dyDescent="0.25">
      <c r="A2373" s="90" t="s">
        <v>478</v>
      </c>
      <c r="B2373" s="109"/>
      <c r="C2373" s="109"/>
      <c r="E2373" s="109"/>
    </row>
    <row r="2375" spans="1:5" x14ac:dyDescent="0.25">
      <c r="B2375" s="133" t="s">
        <v>312</v>
      </c>
      <c r="C2375" s="133" t="s">
        <v>311</v>
      </c>
      <c r="D2375" s="133" t="s">
        <v>313</v>
      </c>
      <c r="E2375" s="133" t="s">
        <v>310</v>
      </c>
    </row>
    <row r="2376" spans="1:5" x14ac:dyDescent="0.25">
      <c r="A2376" s="92" t="s">
        <v>49</v>
      </c>
      <c r="B2376" s="93">
        <v>0.13427647794932618</v>
      </c>
      <c r="C2376" s="93"/>
      <c r="D2376" s="93"/>
      <c r="E2376" s="93"/>
    </row>
    <row r="2377" spans="1:5" x14ac:dyDescent="0.25">
      <c r="A2377" s="94" t="s">
        <v>50</v>
      </c>
      <c r="B2377" s="95">
        <v>0.86182146251937763</v>
      </c>
      <c r="C2377" s="95"/>
      <c r="D2377" s="95"/>
      <c r="E2377" s="95"/>
    </row>
    <row r="2378" spans="1:5" x14ac:dyDescent="0.25">
      <c r="A2378" s="94" t="s">
        <v>109</v>
      </c>
      <c r="B2378" s="95">
        <v>3.9020595312962204E-3</v>
      </c>
      <c r="C2378" s="95"/>
      <c r="D2378" s="95"/>
      <c r="E2378" s="95"/>
    </row>
    <row r="2379" spans="1:5" x14ac:dyDescent="0.25">
      <c r="A2379" s="96" t="s">
        <v>159</v>
      </c>
      <c r="B2379" s="97">
        <v>1</v>
      </c>
      <c r="C2379" s="97"/>
      <c r="D2379" s="97"/>
      <c r="E2379" s="97"/>
    </row>
    <row r="2380" spans="1:5" x14ac:dyDescent="0.25">
      <c r="A2380" s="98" t="s">
        <v>160</v>
      </c>
      <c r="B2380" s="102">
        <v>499.99983211899394</v>
      </c>
      <c r="C2380" s="102"/>
      <c r="D2380" s="102"/>
      <c r="E2380" s="102"/>
    </row>
    <row r="2381" spans="1:5" x14ac:dyDescent="0.25">
      <c r="A2381" s="100" t="s">
        <v>161</v>
      </c>
      <c r="B2381" s="101">
        <v>607</v>
      </c>
      <c r="C2381" s="101"/>
      <c r="D2381" s="101"/>
      <c r="E2381" s="101"/>
    </row>
    <row r="2382" spans="1:5" x14ac:dyDescent="0.25">
      <c r="A2382"/>
    </row>
    <row r="2383" spans="1:5" x14ac:dyDescent="0.25">
      <c r="A2383" s="39" t="s">
        <v>274</v>
      </c>
      <c r="B2383" s="39" t="s">
        <v>321</v>
      </c>
    </row>
    <row r="2384" spans="1:5" x14ac:dyDescent="0.25">
      <c r="A2384" s="39" t="s">
        <v>275</v>
      </c>
      <c r="B2384" s="39" t="s">
        <v>322</v>
      </c>
    </row>
    <row r="2385" spans="1:5" x14ac:dyDescent="0.25">
      <c r="A2385" s="111"/>
      <c r="B2385" s="114"/>
      <c r="C2385" s="114"/>
      <c r="E2385" s="114"/>
    </row>
    <row r="2386" spans="1:5" x14ac:dyDescent="0.25">
      <c r="A2386" s="90" t="s">
        <v>479</v>
      </c>
      <c r="B2386" s="109"/>
      <c r="C2386" s="109"/>
      <c r="E2386" s="109"/>
    </row>
    <row r="2388" spans="1:5" x14ac:dyDescent="0.25">
      <c r="B2388" s="133" t="s">
        <v>312</v>
      </c>
      <c r="C2388" s="133" t="s">
        <v>311</v>
      </c>
      <c r="D2388" s="133" t="s">
        <v>313</v>
      </c>
      <c r="E2388" s="133" t="s">
        <v>310</v>
      </c>
    </row>
    <row r="2389" spans="1:5" x14ac:dyDescent="0.25">
      <c r="A2389" s="92" t="s">
        <v>49</v>
      </c>
      <c r="B2389" s="93">
        <v>9.1680855414449688E-2</v>
      </c>
      <c r="C2389" s="93"/>
      <c r="D2389" s="93"/>
      <c r="E2389" s="93"/>
    </row>
    <row r="2390" spans="1:5" x14ac:dyDescent="0.25">
      <c r="A2390" s="94" t="s">
        <v>50</v>
      </c>
      <c r="B2390" s="95">
        <v>0.90441708505425411</v>
      </c>
      <c r="C2390" s="95"/>
      <c r="D2390" s="95"/>
      <c r="E2390" s="95"/>
    </row>
    <row r="2391" spans="1:5" x14ac:dyDescent="0.25">
      <c r="A2391" s="94" t="s">
        <v>109</v>
      </c>
      <c r="B2391" s="95">
        <v>3.9020595312962208E-3</v>
      </c>
      <c r="C2391" s="95"/>
      <c r="D2391" s="95"/>
      <c r="E2391" s="95"/>
    </row>
    <row r="2392" spans="1:5" x14ac:dyDescent="0.25">
      <c r="A2392" s="96" t="s">
        <v>159</v>
      </c>
      <c r="B2392" s="97">
        <v>1</v>
      </c>
      <c r="C2392" s="97"/>
      <c r="D2392" s="97"/>
      <c r="E2392" s="97"/>
    </row>
    <row r="2393" spans="1:5" x14ac:dyDescent="0.25">
      <c r="A2393" s="98" t="s">
        <v>160</v>
      </c>
      <c r="B2393" s="102">
        <v>499.99983211899388</v>
      </c>
      <c r="C2393" s="102"/>
      <c r="D2393" s="102"/>
      <c r="E2393" s="102"/>
    </row>
    <row r="2394" spans="1:5" x14ac:dyDescent="0.25">
      <c r="A2394" s="100" t="s">
        <v>161</v>
      </c>
      <c r="B2394" s="101">
        <v>607</v>
      </c>
      <c r="C2394" s="101"/>
      <c r="D2394" s="101"/>
      <c r="E2394" s="101"/>
    </row>
    <row r="2395" spans="1:5" x14ac:dyDescent="0.25">
      <c r="A2395"/>
      <c r="D2395" s="93"/>
    </row>
    <row r="2396" spans="1:5" x14ac:dyDescent="0.25">
      <c r="A2396" s="39" t="s">
        <v>274</v>
      </c>
      <c r="B2396" s="39" t="s">
        <v>321</v>
      </c>
    </row>
    <row r="2397" spans="1:5" x14ac:dyDescent="0.25">
      <c r="A2397" s="39" t="s">
        <v>275</v>
      </c>
      <c r="B2397" s="39" t="s">
        <v>322</v>
      </c>
    </row>
    <row r="2398" spans="1:5" x14ac:dyDescent="0.25">
      <c r="A2398" s="111"/>
      <c r="B2398" s="114"/>
      <c r="C2398" s="114"/>
      <c r="E2398" s="114"/>
    </row>
    <row r="2399" spans="1:5" x14ac:dyDescent="0.25">
      <c r="A2399" s="90" t="s">
        <v>480</v>
      </c>
      <c r="B2399" s="109"/>
      <c r="C2399" s="109"/>
      <c r="E2399" s="109"/>
    </row>
    <row r="2401" spans="1:6" x14ac:dyDescent="0.25">
      <c r="B2401" s="133" t="s">
        <v>312</v>
      </c>
      <c r="C2401" s="133" t="s">
        <v>311</v>
      </c>
      <c r="D2401" s="133" t="s">
        <v>313</v>
      </c>
      <c r="E2401" s="133" t="s">
        <v>310</v>
      </c>
    </row>
    <row r="2402" spans="1:6" x14ac:dyDescent="0.25">
      <c r="A2402" s="92" t="s">
        <v>49</v>
      </c>
      <c r="B2402" s="93">
        <v>9.4061744640145301E-2</v>
      </c>
      <c r="C2402" s="93"/>
      <c r="D2402" s="93"/>
      <c r="E2402" s="93"/>
    </row>
    <row r="2403" spans="1:6" x14ac:dyDescent="0.25">
      <c r="A2403" s="94" t="s">
        <v>50</v>
      </c>
      <c r="B2403" s="95">
        <v>0.89591374136713609</v>
      </c>
      <c r="C2403" s="95"/>
      <c r="D2403" s="95"/>
      <c r="E2403" s="95"/>
    </row>
    <row r="2404" spans="1:6" x14ac:dyDescent="0.25">
      <c r="A2404" s="94" t="s">
        <v>109</v>
      </c>
      <c r="B2404" s="95">
        <v>1.0024513992718668E-2</v>
      </c>
      <c r="C2404" s="95"/>
      <c r="D2404" s="95"/>
      <c r="E2404" s="95"/>
    </row>
    <row r="2405" spans="1:6" x14ac:dyDescent="0.25">
      <c r="A2405" s="96" t="s">
        <v>159</v>
      </c>
      <c r="B2405" s="97">
        <v>1</v>
      </c>
      <c r="C2405" s="97"/>
      <c r="D2405" s="97"/>
      <c r="E2405" s="97"/>
    </row>
    <row r="2406" spans="1:6" x14ac:dyDescent="0.25">
      <c r="A2406" s="98" t="s">
        <v>160</v>
      </c>
      <c r="B2406" s="102">
        <v>499.99983211899382</v>
      </c>
      <c r="C2406" s="102"/>
      <c r="D2406" s="102"/>
      <c r="E2406" s="102"/>
    </row>
    <row r="2407" spans="1:6" x14ac:dyDescent="0.25">
      <c r="A2407" s="100" t="s">
        <v>161</v>
      </c>
      <c r="B2407" s="101">
        <v>607</v>
      </c>
      <c r="C2407" s="101"/>
      <c r="D2407" s="101"/>
      <c r="E2407" s="101"/>
    </row>
    <row r="2408" spans="1:6" x14ac:dyDescent="0.25">
      <c r="A2408"/>
    </row>
    <row r="2409" spans="1:6" x14ac:dyDescent="0.25">
      <c r="A2409" s="39" t="s">
        <v>274</v>
      </c>
      <c r="B2409" s="39" t="s">
        <v>321</v>
      </c>
    </row>
    <row r="2410" spans="1:6" x14ac:dyDescent="0.25">
      <c r="A2410" s="39" t="s">
        <v>275</v>
      </c>
      <c r="B2410" s="39" t="s">
        <v>322</v>
      </c>
    </row>
    <row r="2412" spans="1:6" x14ac:dyDescent="0.25">
      <c r="A2412" s="11" t="s">
        <v>289</v>
      </c>
      <c r="E2412" s="1"/>
    </row>
    <row r="2414" spans="1:6" x14ac:dyDescent="0.25">
      <c r="B2414" s="133" t="s">
        <v>312</v>
      </c>
      <c r="C2414" s="133" t="s">
        <v>311</v>
      </c>
      <c r="D2414" s="133" t="s">
        <v>313</v>
      </c>
      <c r="E2414" s="133" t="s">
        <v>310</v>
      </c>
      <c r="F2414" s="181" t="s">
        <v>159</v>
      </c>
    </row>
    <row r="2415" spans="1:6" x14ac:dyDescent="0.25">
      <c r="A2415" s="8" t="s">
        <v>118</v>
      </c>
      <c r="B2415" s="93">
        <v>7.5237241123204804E-2</v>
      </c>
      <c r="C2415" s="43">
        <v>4.9618038846084594E-2</v>
      </c>
      <c r="D2415" s="118">
        <v>1.8736198383276989E-2</v>
      </c>
      <c r="E2415" s="3">
        <v>3.6871908595906638E-2</v>
      </c>
      <c r="F2415" s="178">
        <v>4.5115901875323806E-2</v>
      </c>
    </row>
    <row r="2416" spans="1:6" x14ac:dyDescent="0.25">
      <c r="A2416" s="9" t="s">
        <v>101</v>
      </c>
      <c r="B2416" s="95">
        <v>0.1816528494956349</v>
      </c>
      <c r="C2416" s="44">
        <v>0.10882493174210067</v>
      </c>
      <c r="D2416" s="119">
        <v>6.089264474565019E-2</v>
      </c>
      <c r="E2416" s="4">
        <v>0.1075704711770504</v>
      </c>
      <c r="F2416" s="179">
        <v>0.1147354101494317</v>
      </c>
    </row>
    <row r="2417" spans="1:6" x14ac:dyDescent="0.25">
      <c r="A2417" s="9" t="s">
        <v>53</v>
      </c>
      <c r="B2417" s="95">
        <v>0.37128374283441656</v>
      </c>
      <c r="C2417" s="44">
        <v>0.39184640737823673</v>
      </c>
      <c r="D2417" s="119">
        <v>0.26474139137943803</v>
      </c>
      <c r="E2417" s="4">
        <v>0.38024239786599884</v>
      </c>
      <c r="F2417" s="179">
        <v>0.35202842129968481</v>
      </c>
    </row>
    <row r="2418" spans="1:6" x14ac:dyDescent="0.25">
      <c r="A2418" s="9" t="s">
        <v>102</v>
      </c>
      <c r="B2418" s="95">
        <v>0.30400977202087504</v>
      </c>
      <c r="C2418" s="44">
        <v>0.35597125480747194</v>
      </c>
      <c r="D2418" s="119">
        <v>0.52030668560020077</v>
      </c>
      <c r="E2418" s="4">
        <v>0.40799076765844228</v>
      </c>
      <c r="F2418" s="179">
        <v>0.39706953061336764</v>
      </c>
    </row>
    <row r="2419" spans="1:6" s="14" customFormat="1" x14ac:dyDescent="0.25">
      <c r="A2419" s="9" t="s">
        <v>119</v>
      </c>
      <c r="B2419" s="95">
        <v>6.7816394525868559E-2</v>
      </c>
      <c r="C2419" s="44">
        <v>9.3739367226106068E-2</v>
      </c>
      <c r="D2419" s="119">
        <v>0.13532307989143405</v>
      </c>
      <c r="E2419" s="4">
        <v>6.7324454702601816E-2</v>
      </c>
      <c r="F2419" s="179">
        <v>9.1050736062192245E-2</v>
      </c>
    </row>
    <row r="2420" spans="1:6" x14ac:dyDescent="0.25">
      <c r="A2420" s="28" t="s">
        <v>159</v>
      </c>
      <c r="B2420" s="97">
        <v>1</v>
      </c>
      <c r="C2420" s="45">
        <v>1</v>
      </c>
      <c r="D2420" s="120">
        <v>1</v>
      </c>
      <c r="E2420" s="5">
        <v>1</v>
      </c>
      <c r="F2420" s="180">
        <v>1</v>
      </c>
    </row>
    <row r="2421" spans="1:6" x14ac:dyDescent="0.25">
      <c r="A2421" s="12" t="s">
        <v>160</v>
      </c>
      <c r="B2421" s="99">
        <v>499.99983211899456</v>
      </c>
      <c r="C2421" s="46">
        <v>499.98788159112235</v>
      </c>
      <c r="D2421" s="36">
        <v>499.99470588235317</v>
      </c>
      <c r="E2421" s="13">
        <v>499.99633251833666</v>
      </c>
      <c r="F2421" s="182">
        <v>1999.9787521107958</v>
      </c>
    </row>
    <row r="2422" spans="1:6" x14ac:dyDescent="0.25">
      <c r="A2422" s="16" t="s">
        <v>161</v>
      </c>
      <c r="B2422" s="101">
        <v>607</v>
      </c>
      <c r="C2422" s="47">
        <v>1081</v>
      </c>
      <c r="D2422" s="121">
        <v>425</v>
      </c>
      <c r="E2422" s="15">
        <v>409</v>
      </c>
      <c r="F2422" s="183">
        <v>2522</v>
      </c>
    </row>
    <row r="2424" spans="1:6" x14ac:dyDescent="0.25">
      <c r="A2424" s="31" t="s">
        <v>259</v>
      </c>
      <c r="B2424" s="84">
        <f>B2415+B2416</f>
        <v>0.25689009061883972</v>
      </c>
      <c r="C2424" s="84">
        <f t="shared" ref="C2424" si="207">C2415+C2416</f>
        <v>0.15844297058818527</v>
      </c>
      <c r="D2424" s="84">
        <f>D2415+D2416</f>
        <v>7.9628843128927179E-2</v>
      </c>
      <c r="E2424" s="84">
        <f>E2415+E2416</f>
        <v>0.14444237977295704</v>
      </c>
      <c r="F2424" s="84">
        <f>F2415+F2416</f>
        <v>0.1598513120247555</v>
      </c>
    </row>
    <row r="2425" spans="1:6" x14ac:dyDescent="0.25">
      <c r="A2425" s="33" t="s">
        <v>255</v>
      </c>
      <c r="B2425" s="84">
        <f>B2417</f>
        <v>0.37128374283441656</v>
      </c>
      <c r="C2425" s="84">
        <f t="shared" ref="C2425" si="208">C2417</f>
        <v>0.39184640737823673</v>
      </c>
      <c r="D2425" s="84">
        <f>D2417</f>
        <v>0.26474139137943803</v>
      </c>
      <c r="E2425" s="84">
        <f>E2417</f>
        <v>0.38024239786599884</v>
      </c>
      <c r="F2425" s="84">
        <f>F2417</f>
        <v>0.35202842129968481</v>
      </c>
    </row>
    <row r="2426" spans="1:6" x14ac:dyDescent="0.25">
      <c r="A2426" s="34" t="s">
        <v>260</v>
      </c>
      <c r="B2426" s="84">
        <f>B2418+B2419</f>
        <v>0.37182616654674361</v>
      </c>
      <c r="C2426" s="84">
        <f t="shared" ref="C2426" si="209">C2418+C2419</f>
        <v>0.44971062203357803</v>
      </c>
      <c r="D2426" s="84">
        <f>D2418+D2419</f>
        <v>0.65562976549163476</v>
      </c>
      <c r="E2426" s="84">
        <f>E2418+E2419</f>
        <v>0.47531522236104407</v>
      </c>
      <c r="F2426" s="84">
        <f>F2418+F2419</f>
        <v>0.48812026667555986</v>
      </c>
    </row>
    <row r="2427" spans="1:6" x14ac:dyDescent="0.25">
      <c r="A2427"/>
    </row>
    <row r="2428" spans="1:6" x14ac:dyDescent="0.25">
      <c r="A2428" s="29" t="s">
        <v>252</v>
      </c>
      <c r="B2428" s="60">
        <v>3.1075152293305659</v>
      </c>
      <c r="C2428" s="60">
        <v>3.3353889798254124</v>
      </c>
      <c r="D2428" s="30">
        <v>3.6925878038708628</v>
      </c>
      <c r="E2428" s="30">
        <v>3.3613253886947838</v>
      </c>
      <c r="F2428" s="30">
        <v>3.374203788837673</v>
      </c>
    </row>
    <row r="2429" spans="1:6" x14ac:dyDescent="0.25">
      <c r="A2429"/>
    </row>
    <row r="2430" spans="1:6" x14ac:dyDescent="0.25">
      <c r="A2430" s="39" t="s">
        <v>274</v>
      </c>
      <c r="B2430" s="39" t="s">
        <v>321</v>
      </c>
    </row>
    <row r="2431" spans="1:6" x14ac:dyDescent="0.25">
      <c r="A2431" s="39" t="s">
        <v>275</v>
      </c>
      <c r="B2431" s="39" t="s">
        <v>322</v>
      </c>
    </row>
    <row r="2432" spans="1:6" x14ac:dyDescent="0.25">
      <c r="B2432" s="114"/>
    </row>
    <row r="2433" spans="1:6" x14ac:dyDescent="0.25">
      <c r="A2433" s="11" t="s">
        <v>288</v>
      </c>
      <c r="B2433" s="109"/>
      <c r="C2433" s="49"/>
      <c r="D2433" s="122"/>
      <c r="E2433" s="1"/>
      <c r="F2433" s="122"/>
    </row>
    <row r="2435" spans="1:6" x14ac:dyDescent="0.25">
      <c r="B2435" s="133" t="s">
        <v>312</v>
      </c>
      <c r="C2435" s="133" t="s">
        <v>311</v>
      </c>
      <c r="D2435" s="133" t="s">
        <v>313</v>
      </c>
      <c r="E2435" s="133" t="s">
        <v>310</v>
      </c>
      <c r="F2435" s="133" t="s">
        <v>159</v>
      </c>
    </row>
    <row r="2436" spans="1:6" x14ac:dyDescent="0.25">
      <c r="A2436" s="8" t="s">
        <v>118</v>
      </c>
      <c r="B2436" s="93">
        <v>6.5418213550754917E-2</v>
      </c>
      <c r="C2436" s="43">
        <v>4.723990535200729E-2</v>
      </c>
      <c r="D2436" s="118">
        <v>2.1781171800642582E-2</v>
      </c>
      <c r="E2436" s="3">
        <v>1.9282537524725148E-2</v>
      </c>
      <c r="F2436" s="118">
        <v>3.843048059762811E-2</v>
      </c>
    </row>
    <row r="2437" spans="1:6" x14ac:dyDescent="0.25">
      <c r="A2437" s="9" t="s">
        <v>101</v>
      </c>
      <c r="B2437" s="95">
        <v>0.15288374337163596</v>
      </c>
      <c r="C2437" s="44">
        <v>7.867211952778079E-2</v>
      </c>
      <c r="D2437" s="119">
        <v>5.9767926954520642E-2</v>
      </c>
      <c r="E2437" s="4">
        <v>0.11602407841622331</v>
      </c>
      <c r="F2437" s="119">
        <v>0.10183718848928677</v>
      </c>
    </row>
    <row r="2438" spans="1:6" x14ac:dyDescent="0.25">
      <c r="A2438" s="9" t="s">
        <v>53</v>
      </c>
      <c r="B2438" s="95">
        <v>0.38780726851132158</v>
      </c>
      <c r="C2438" s="44">
        <v>0.40891462864317385</v>
      </c>
      <c r="D2438" s="119">
        <v>0.2815573341364791</v>
      </c>
      <c r="E2438" s="4">
        <v>0.4072963860370612</v>
      </c>
      <c r="F2438" s="119">
        <v>0.37139384757475918</v>
      </c>
    </row>
    <row r="2439" spans="1:6" x14ac:dyDescent="0.25">
      <c r="A2439" s="9" t="s">
        <v>102</v>
      </c>
      <c r="B2439" s="95">
        <v>0.33352477370472206</v>
      </c>
      <c r="C2439" s="44">
        <v>0.36805952188665542</v>
      </c>
      <c r="D2439" s="119">
        <v>0.52442837630045513</v>
      </c>
      <c r="E2439" s="4">
        <v>0.40157140516923084</v>
      </c>
      <c r="F2439" s="119">
        <v>0.40689595939062473</v>
      </c>
    </row>
    <row r="2440" spans="1:6" s="14" customFormat="1" x14ac:dyDescent="0.25">
      <c r="A2440" s="9" t="s">
        <v>119</v>
      </c>
      <c r="B2440" s="95">
        <v>6.0366000861565586E-2</v>
      </c>
      <c r="C2440" s="44">
        <v>9.7113824590382508E-2</v>
      </c>
      <c r="D2440" s="119">
        <v>0.11246519080790257</v>
      </c>
      <c r="E2440" s="4">
        <v>5.5825592852759384E-2</v>
      </c>
      <c r="F2440" s="119">
        <v>8.1442523947701295E-2</v>
      </c>
    </row>
    <row r="2441" spans="1:6" x14ac:dyDescent="0.25">
      <c r="A2441" s="28" t="s">
        <v>159</v>
      </c>
      <c r="B2441" s="97">
        <v>1</v>
      </c>
      <c r="C2441" s="45">
        <v>1</v>
      </c>
      <c r="D2441" s="120">
        <v>1</v>
      </c>
      <c r="E2441" s="5">
        <v>1</v>
      </c>
      <c r="F2441" s="120">
        <v>1</v>
      </c>
    </row>
    <row r="2442" spans="1:6" x14ac:dyDescent="0.25">
      <c r="A2442" s="12" t="s">
        <v>160</v>
      </c>
      <c r="B2442" s="99">
        <v>499.99983211899428</v>
      </c>
      <c r="C2442" s="46">
        <v>499.98788159112269</v>
      </c>
      <c r="D2442" s="36">
        <v>499.99470588235317</v>
      </c>
      <c r="E2442" s="13">
        <v>499.99633251833671</v>
      </c>
      <c r="F2442" s="36">
        <v>1999.9787521107958</v>
      </c>
    </row>
    <row r="2443" spans="1:6" x14ac:dyDescent="0.25">
      <c r="A2443" s="16" t="s">
        <v>161</v>
      </c>
      <c r="B2443" s="101">
        <v>607</v>
      </c>
      <c r="C2443" s="47">
        <v>1081</v>
      </c>
      <c r="D2443" s="121">
        <v>425</v>
      </c>
      <c r="E2443" s="15">
        <v>409</v>
      </c>
      <c r="F2443" s="121">
        <v>2522</v>
      </c>
    </row>
    <row r="2445" spans="1:6" x14ac:dyDescent="0.25">
      <c r="A2445" s="31" t="s">
        <v>259</v>
      </c>
      <c r="B2445" s="84">
        <f>B2436+B2437</f>
        <v>0.21830195692239088</v>
      </c>
      <c r="C2445" s="84">
        <f t="shared" ref="C2445" si="210">C2436+C2437</f>
        <v>0.12591202487978809</v>
      </c>
      <c r="D2445" s="84">
        <f>D2436+D2437</f>
        <v>8.1549098755163224E-2</v>
      </c>
      <c r="E2445" s="84">
        <f>E2436+E2437</f>
        <v>0.13530661594094845</v>
      </c>
      <c r="F2445" s="84">
        <f>F2436+F2437</f>
        <v>0.14026766908691488</v>
      </c>
    </row>
    <row r="2446" spans="1:6" x14ac:dyDescent="0.25">
      <c r="A2446" s="33" t="s">
        <v>255</v>
      </c>
      <c r="B2446" s="84">
        <f>B2438</f>
        <v>0.38780726851132158</v>
      </c>
      <c r="C2446" s="84">
        <f t="shared" ref="C2446" si="211">C2438</f>
        <v>0.40891462864317385</v>
      </c>
      <c r="D2446" s="84">
        <f>D2438</f>
        <v>0.2815573341364791</v>
      </c>
      <c r="E2446" s="84">
        <f>E2438</f>
        <v>0.4072963860370612</v>
      </c>
      <c r="F2446" s="84">
        <f>F2438</f>
        <v>0.37139384757475918</v>
      </c>
    </row>
    <row r="2447" spans="1:6" x14ac:dyDescent="0.25">
      <c r="A2447" s="34" t="s">
        <v>260</v>
      </c>
      <c r="B2447" s="84">
        <f>B2439+B2440</f>
        <v>0.39389077456628763</v>
      </c>
      <c r="C2447" s="84">
        <f t="shared" ref="C2447" si="212">C2439+C2440</f>
        <v>0.4651733464770379</v>
      </c>
      <c r="D2447" s="84">
        <f>D2439+D2440</f>
        <v>0.63689356710835776</v>
      </c>
      <c r="E2447" s="84">
        <f>E2439+E2440</f>
        <v>0.45739699802199024</v>
      </c>
      <c r="F2447" s="84">
        <f>F2439+F2440</f>
        <v>0.48833848333832602</v>
      </c>
    </row>
    <row r="2448" spans="1:6" x14ac:dyDescent="0.25">
      <c r="A2448"/>
    </row>
    <row r="2449" spans="1:6" x14ac:dyDescent="0.25">
      <c r="A2449" s="29" t="s">
        <v>252</v>
      </c>
      <c r="B2449" s="60">
        <v>3.1705366049547061</v>
      </c>
      <c r="C2449" s="60">
        <v>3.3891352408356257</v>
      </c>
      <c r="D2449" s="30">
        <v>3.6460284873604571</v>
      </c>
      <c r="E2449" s="30">
        <v>3.3586334374090749</v>
      </c>
      <c r="F2449" s="30">
        <v>3.3910828576014778</v>
      </c>
    </row>
    <row r="2450" spans="1:6" x14ac:dyDescent="0.25">
      <c r="A2450"/>
    </row>
    <row r="2451" spans="1:6" x14ac:dyDescent="0.25">
      <c r="A2451" s="39" t="s">
        <v>274</v>
      </c>
      <c r="B2451" s="39" t="s">
        <v>321</v>
      </c>
    </row>
    <row r="2452" spans="1:6" x14ac:dyDescent="0.25">
      <c r="A2452" s="39" t="s">
        <v>275</v>
      </c>
      <c r="B2452" s="39" t="s">
        <v>322</v>
      </c>
    </row>
    <row r="2453" spans="1:6" x14ac:dyDescent="0.25">
      <c r="B2453" s="114"/>
    </row>
    <row r="2454" spans="1:6" x14ac:dyDescent="0.25">
      <c r="A2454" s="11" t="s">
        <v>287</v>
      </c>
      <c r="B2454" s="109"/>
      <c r="C2454" s="49"/>
      <c r="D2454" s="122"/>
      <c r="E2454" s="1"/>
      <c r="F2454" s="122"/>
    </row>
    <row r="2456" spans="1:6" x14ac:dyDescent="0.25">
      <c r="B2456" s="133" t="s">
        <v>312</v>
      </c>
      <c r="C2456" s="133" t="s">
        <v>311</v>
      </c>
      <c r="D2456" s="133" t="s">
        <v>313</v>
      </c>
      <c r="E2456" s="133" t="s">
        <v>310</v>
      </c>
      <c r="F2456" s="133" t="s">
        <v>159</v>
      </c>
    </row>
    <row r="2457" spans="1:6" x14ac:dyDescent="0.25">
      <c r="A2457" s="8" t="s">
        <v>118</v>
      </c>
      <c r="B2457" s="93">
        <v>6.7510683111400099E-2</v>
      </c>
      <c r="C2457" s="43">
        <v>4.7271821019158528E-2</v>
      </c>
      <c r="D2457" s="118">
        <v>1.8455018935494599E-2</v>
      </c>
      <c r="E2457" s="3">
        <v>3.6871908595906638E-2</v>
      </c>
      <c r="F2457" s="118">
        <v>4.252740116269052E-2</v>
      </c>
    </row>
    <row r="2458" spans="1:6" x14ac:dyDescent="0.25">
      <c r="A2458" s="9" t="s">
        <v>101</v>
      </c>
      <c r="B2458" s="95">
        <v>0.14829320360380205</v>
      </c>
      <c r="C2458" s="44">
        <v>0.10658972493135282</v>
      </c>
      <c r="D2458" s="119">
        <v>7.0260743937288678E-2</v>
      </c>
      <c r="E2458" s="4">
        <v>0.1244899106839417</v>
      </c>
      <c r="F2458" s="119">
        <v>0.1124085174476635</v>
      </c>
    </row>
    <row r="2459" spans="1:6" x14ac:dyDescent="0.25">
      <c r="A2459" s="9" t="s">
        <v>53</v>
      </c>
      <c r="B2459" s="95">
        <v>0.39721246926517462</v>
      </c>
      <c r="C2459" s="44">
        <v>0.40402792371101043</v>
      </c>
      <c r="D2459" s="119">
        <v>0.28127615468869666</v>
      </c>
      <c r="E2459" s="4">
        <v>0.39784399396572584</v>
      </c>
      <c r="F2459" s="119">
        <v>0.37009011169718681</v>
      </c>
    </row>
    <row r="2460" spans="1:6" x14ac:dyDescent="0.25">
      <c r="A2460" s="9" t="s">
        <v>102</v>
      </c>
      <c r="B2460" s="95">
        <v>0.32169251643303776</v>
      </c>
      <c r="C2460" s="44">
        <v>0.35707498183582326</v>
      </c>
      <c r="D2460" s="119">
        <v>0.50456746012604858</v>
      </c>
      <c r="E2460" s="4">
        <v>0.3870028386516281</v>
      </c>
      <c r="F2460" s="119">
        <v>0.39258438418037966</v>
      </c>
    </row>
    <row r="2461" spans="1:6" s="14" customFormat="1" x14ac:dyDescent="0.25">
      <c r="A2461" s="9" t="s">
        <v>119</v>
      </c>
      <c r="B2461" s="95">
        <v>6.5291127586585437E-2</v>
      </c>
      <c r="C2461" s="44">
        <v>8.5035548502655101E-2</v>
      </c>
      <c r="D2461" s="119">
        <v>0.12544062231247141</v>
      </c>
      <c r="E2461" s="4">
        <v>5.3791348102797898E-2</v>
      </c>
      <c r="F2461" s="119">
        <v>8.2389585512079436E-2</v>
      </c>
    </row>
    <row r="2462" spans="1:6" x14ac:dyDescent="0.25">
      <c r="A2462" s="28" t="s">
        <v>159</v>
      </c>
      <c r="B2462" s="97">
        <v>1</v>
      </c>
      <c r="C2462" s="45">
        <v>1</v>
      </c>
      <c r="D2462" s="120">
        <v>1</v>
      </c>
      <c r="E2462" s="5">
        <v>1</v>
      </c>
      <c r="F2462" s="120">
        <v>1</v>
      </c>
    </row>
    <row r="2463" spans="1:6" x14ac:dyDescent="0.25">
      <c r="A2463" s="12" t="s">
        <v>160</v>
      </c>
      <c r="B2463" s="99">
        <v>499.99983211899445</v>
      </c>
      <c r="C2463" s="46">
        <v>499.9878815911224</v>
      </c>
      <c r="D2463" s="36">
        <v>499.99470588235323</v>
      </c>
      <c r="E2463" s="13">
        <v>499.99633251833666</v>
      </c>
      <c r="F2463" s="36">
        <v>1999.9787521107958</v>
      </c>
    </row>
    <row r="2464" spans="1:6" x14ac:dyDescent="0.25">
      <c r="A2464" s="16" t="s">
        <v>161</v>
      </c>
      <c r="B2464" s="101">
        <v>607</v>
      </c>
      <c r="C2464" s="47">
        <v>1081</v>
      </c>
      <c r="D2464" s="121">
        <v>425</v>
      </c>
      <c r="E2464" s="15">
        <v>409</v>
      </c>
      <c r="F2464" s="121">
        <v>2522</v>
      </c>
    </row>
    <row r="2466" spans="1:6" x14ac:dyDescent="0.25">
      <c r="A2466" s="31" t="s">
        <v>259</v>
      </c>
      <c r="B2466" s="84">
        <f>B2457+B2458</f>
        <v>0.21580388671520215</v>
      </c>
      <c r="C2466" s="84">
        <f t="shared" ref="C2466" si="213">C2457+C2458</f>
        <v>0.15386154595051135</v>
      </c>
      <c r="D2466" s="84">
        <f>D2457+D2458</f>
        <v>8.871576287278328E-2</v>
      </c>
      <c r="E2466" s="84">
        <f>E2457+E2458</f>
        <v>0.16136181927984833</v>
      </c>
      <c r="F2466" s="84">
        <f>F2457+F2458</f>
        <v>0.15493591861035402</v>
      </c>
    </row>
    <row r="2467" spans="1:6" x14ac:dyDescent="0.25">
      <c r="A2467" s="33" t="s">
        <v>255</v>
      </c>
      <c r="B2467" s="84">
        <f>B2459</f>
        <v>0.39721246926517462</v>
      </c>
      <c r="C2467" s="84">
        <f t="shared" ref="C2467" si="214">C2459</f>
        <v>0.40402792371101043</v>
      </c>
      <c r="D2467" s="84">
        <f>D2459</f>
        <v>0.28127615468869666</v>
      </c>
      <c r="E2467" s="84">
        <f>E2459</f>
        <v>0.39784399396572584</v>
      </c>
      <c r="F2467" s="84">
        <f>F2459</f>
        <v>0.37009011169718681</v>
      </c>
    </row>
    <row r="2468" spans="1:6" x14ac:dyDescent="0.25">
      <c r="A2468" s="34" t="s">
        <v>260</v>
      </c>
      <c r="B2468" s="84">
        <f>B2460+B2461</f>
        <v>0.38698364401962321</v>
      </c>
      <c r="C2468" s="84">
        <f t="shared" ref="C2468" si="215">C2460+C2461</f>
        <v>0.44211053033847836</v>
      </c>
      <c r="D2468" s="84">
        <f>D2460+D2461</f>
        <v>0.63000808243852002</v>
      </c>
      <c r="E2468" s="84">
        <f>E2460+E2461</f>
        <v>0.440794186754426</v>
      </c>
      <c r="F2468" s="84">
        <f>F2460+F2461</f>
        <v>0.47497396969245909</v>
      </c>
    </row>
    <row r="2469" spans="1:6" x14ac:dyDescent="0.25">
      <c r="A2469"/>
    </row>
    <row r="2470" spans="1:6" x14ac:dyDescent="0.25">
      <c r="A2470" s="29" t="s">
        <v>252</v>
      </c>
      <c r="B2470" s="60">
        <v>3.1689602017796088</v>
      </c>
      <c r="C2470" s="60">
        <v>3.326012711871464</v>
      </c>
      <c r="D2470" s="30">
        <v>3.6482779229427136</v>
      </c>
      <c r="E2470" s="30">
        <v>3.2963518069814688</v>
      </c>
      <c r="F2470" s="30">
        <v>3.3599002354314957</v>
      </c>
    </row>
    <row r="2471" spans="1:6" x14ac:dyDescent="0.25">
      <c r="A2471"/>
    </row>
    <row r="2472" spans="1:6" x14ac:dyDescent="0.25">
      <c r="A2472" s="39" t="s">
        <v>274</v>
      </c>
      <c r="B2472" s="39" t="s">
        <v>321</v>
      </c>
    </row>
    <row r="2473" spans="1:6" x14ac:dyDescent="0.25">
      <c r="A2473" s="39" t="s">
        <v>275</v>
      </c>
      <c r="B2473" s="39" t="s">
        <v>322</v>
      </c>
    </row>
    <row r="2474" spans="1:6" x14ac:dyDescent="0.25">
      <c r="B2474" s="114"/>
    </row>
    <row r="2475" spans="1:6" x14ac:dyDescent="0.25">
      <c r="A2475" s="11" t="s">
        <v>286</v>
      </c>
      <c r="B2475" s="109"/>
      <c r="C2475" s="49"/>
      <c r="D2475" s="122"/>
      <c r="E2475" s="1"/>
      <c r="F2475" s="122"/>
    </row>
    <row r="2477" spans="1:6" x14ac:dyDescent="0.25">
      <c r="B2477" s="133" t="s">
        <v>312</v>
      </c>
      <c r="C2477" s="133" t="s">
        <v>311</v>
      </c>
      <c r="D2477" s="133" t="s">
        <v>313</v>
      </c>
      <c r="E2477" s="133" t="s">
        <v>310</v>
      </c>
      <c r="F2477" s="133" t="s">
        <v>159</v>
      </c>
    </row>
    <row r="2478" spans="1:6" x14ac:dyDescent="0.25">
      <c r="A2478" s="8" t="s">
        <v>118</v>
      </c>
      <c r="B2478" s="93">
        <v>5.35545625204185E-2</v>
      </c>
      <c r="C2478" s="43">
        <v>4.8113562049329678E-2</v>
      </c>
      <c r="D2478" s="118">
        <v>2.0937633457295421E-2</v>
      </c>
      <c r="E2478" s="3">
        <v>3.2133487531693448E-2</v>
      </c>
      <c r="F2478" s="118">
        <v>3.8684812002042747E-2</v>
      </c>
    </row>
    <row r="2479" spans="1:6" x14ac:dyDescent="0.25">
      <c r="A2479" s="9" t="s">
        <v>101</v>
      </c>
      <c r="B2479" s="95">
        <v>0.12314462046960356</v>
      </c>
      <c r="C2479" s="44">
        <v>0.12921432508354883</v>
      </c>
      <c r="D2479" s="119">
        <v>5.4007160075812521E-2</v>
      </c>
      <c r="E2479" s="4">
        <v>9.4378442873664301E-2</v>
      </c>
      <c r="F2479" s="119">
        <v>0.10018609219858345</v>
      </c>
    </row>
    <row r="2480" spans="1:6" x14ac:dyDescent="0.25">
      <c r="A2480" s="9" t="s">
        <v>53</v>
      </c>
      <c r="B2480" s="95">
        <v>0.40720877923942467</v>
      </c>
      <c r="C2480" s="44">
        <v>0.41648557994652707</v>
      </c>
      <c r="D2480" s="119">
        <v>0.3322863418553843</v>
      </c>
      <c r="E2480" s="4">
        <v>0.46109995916840446</v>
      </c>
      <c r="F2480" s="119">
        <v>0.40427017712449709</v>
      </c>
    </row>
    <row r="2481" spans="1:6" x14ac:dyDescent="0.25">
      <c r="A2481" s="9" t="s">
        <v>102</v>
      </c>
      <c r="B2481" s="95">
        <v>0.30254299517946348</v>
      </c>
      <c r="C2481" s="44">
        <v>0.327517743723299</v>
      </c>
      <c r="D2481" s="119">
        <v>0.49327910530817404</v>
      </c>
      <c r="E2481" s="4">
        <v>0.3541994195556446</v>
      </c>
      <c r="F2481" s="119">
        <v>0.36938477512370727</v>
      </c>
    </row>
    <row r="2482" spans="1:6" s="14" customFormat="1" x14ac:dyDescent="0.25">
      <c r="A2482" s="9" t="s">
        <v>119</v>
      </c>
      <c r="B2482" s="95">
        <v>0.11354904259108965</v>
      </c>
      <c r="C2482" s="44">
        <v>7.8668789197295516E-2</v>
      </c>
      <c r="D2482" s="119">
        <v>9.9489759303333716E-2</v>
      </c>
      <c r="E2482" s="4">
        <v>5.8188690870593272E-2</v>
      </c>
      <c r="F2482" s="119">
        <v>8.7474143551169434E-2</v>
      </c>
    </row>
    <row r="2483" spans="1:6" x14ac:dyDescent="0.25">
      <c r="A2483" s="28" t="s">
        <v>159</v>
      </c>
      <c r="B2483" s="97">
        <v>1</v>
      </c>
      <c r="C2483" s="45">
        <v>1</v>
      </c>
      <c r="D2483" s="120">
        <v>1</v>
      </c>
      <c r="E2483" s="5">
        <v>1</v>
      </c>
      <c r="F2483" s="120">
        <v>1</v>
      </c>
    </row>
    <row r="2484" spans="1:6" x14ac:dyDescent="0.25">
      <c r="A2484" s="12" t="s">
        <v>160</v>
      </c>
      <c r="B2484" s="99">
        <v>499.99983211899433</v>
      </c>
      <c r="C2484" s="46">
        <v>499.98788159112223</v>
      </c>
      <c r="D2484" s="36">
        <v>499.99470588235317</v>
      </c>
      <c r="E2484" s="13">
        <v>499.9963325183366</v>
      </c>
      <c r="F2484" s="36">
        <v>1999.9787521107958</v>
      </c>
    </row>
    <row r="2485" spans="1:6" x14ac:dyDescent="0.25">
      <c r="A2485" s="16" t="s">
        <v>161</v>
      </c>
      <c r="B2485" s="101">
        <v>607</v>
      </c>
      <c r="C2485" s="47">
        <v>1081</v>
      </c>
      <c r="D2485" s="121">
        <v>425</v>
      </c>
      <c r="E2485" s="15">
        <v>409</v>
      </c>
      <c r="F2485" s="121">
        <v>2522</v>
      </c>
    </row>
    <row r="2487" spans="1:6" x14ac:dyDescent="0.25">
      <c r="A2487" s="31" t="s">
        <v>259</v>
      </c>
      <c r="B2487" s="84">
        <f>B2478+B2479</f>
        <v>0.17669918299002207</v>
      </c>
      <c r="C2487" s="84">
        <f t="shared" ref="C2487" si="216">C2478+C2479</f>
        <v>0.1773278871328785</v>
      </c>
      <c r="D2487" s="84">
        <f>D2478+D2479</f>
        <v>7.4944793533107942E-2</v>
      </c>
      <c r="E2487" s="84">
        <f>E2478+E2479</f>
        <v>0.12651193040535774</v>
      </c>
      <c r="F2487" s="84">
        <f>F2478+F2479</f>
        <v>0.1388709042006262</v>
      </c>
    </row>
    <row r="2488" spans="1:6" x14ac:dyDescent="0.25">
      <c r="A2488" s="33" t="s">
        <v>255</v>
      </c>
      <c r="B2488" s="84">
        <f>B2480</f>
        <v>0.40720877923942467</v>
      </c>
      <c r="C2488" s="84">
        <f t="shared" ref="C2488" si="217">C2480</f>
        <v>0.41648557994652707</v>
      </c>
      <c r="D2488" s="84">
        <f>D2480</f>
        <v>0.3322863418553843</v>
      </c>
      <c r="E2488" s="84">
        <f>E2480</f>
        <v>0.46109995916840446</v>
      </c>
      <c r="F2488" s="84">
        <f>F2480</f>
        <v>0.40427017712449709</v>
      </c>
    </row>
    <row r="2489" spans="1:6" x14ac:dyDescent="0.25">
      <c r="A2489" s="34" t="s">
        <v>260</v>
      </c>
      <c r="B2489" s="84">
        <f>B2481+B2482</f>
        <v>0.41609203777055315</v>
      </c>
      <c r="C2489" s="84">
        <f t="shared" ref="C2489" si="218">C2481+C2482</f>
        <v>0.40618653292059453</v>
      </c>
      <c r="D2489" s="84">
        <f>D2481+D2482</f>
        <v>0.5927688646115078</v>
      </c>
      <c r="E2489" s="84">
        <f>E2481+E2482</f>
        <v>0.41238811042623785</v>
      </c>
      <c r="F2489" s="84">
        <f>F2481+F2482</f>
        <v>0.45685891867487671</v>
      </c>
    </row>
    <row r="2490" spans="1:6" x14ac:dyDescent="0.25">
      <c r="A2490"/>
    </row>
    <row r="2491" spans="1:6" x14ac:dyDescent="0.25">
      <c r="A2491" s="29" t="s">
        <v>252</v>
      </c>
      <c r="B2491" s="60">
        <v>3.2993873348512022</v>
      </c>
      <c r="C2491" s="60">
        <v>3.2594138729356823</v>
      </c>
      <c r="D2491" s="30">
        <v>3.5963761969244388</v>
      </c>
      <c r="E2491" s="30">
        <v>3.3119313833597817</v>
      </c>
      <c r="F2491" s="30">
        <v>3.3667773460233761</v>
      </c>
    </row>
    <row r="2492" spans="1:6" x14ac:dyDescent="0.25">
      <c r="A2492"/>
    </row>
    <row r="2493" spans="1:6" x14ac:dyDescent="0.25">
      <c r="A2493" s="39" t="s">
        <v>274</v>
      </c>
      <c r="B2493" s="39" t="s">
        <v>321</v>
      </c>
    </row>
    <row r="2494" spans="1:6" x14ac:dyDescent="0.25">
      <c r="A2494" s="39" t="s">
        <v>275</v>
      </c>
      <c r="B2494" s="39" t="s">
        <v>322</v>
      </c>
    </row>
    <row r="2495" spans="1:6" x14ac:dyDescent="0.25">
      <c r="B2495" s="114"/>
    </row>
    <row r="2496" spans="1:6" x14ac:dyDescent="0.25">
      <c r="A2496" s="11" t="s">
        <v>285</v>
      </c>
      <c r="B2496" s="109"/>
      <c r="C2496" s="49"/>
      <c r="D2496" s="122"/>
      <c r="E2496" s="1"/>
      <c r="F2496" s="122"/>
    </row>
    <row r="2498" spans="1:6" x14ac:dyDescent="0.25">
      <c r="B2498" s="133" t="s">
        <v>312</v>
      </c>
      <c r="C2498" s="133" t="s">
        <v>311</v>
      </c>
      <c r="D2498" s="133" t="s">
        <v>313</v>
      </c>
      <c r="E2498" s="133" t="s">
        <v>310</v>
      </c>
      <c r="F2498" s="133" t="s">
        <v>159</v>
      </c>
    </row>
    <row r="2499" spans="1:6" x14ac:dyDescent="0.25">
      <c r="A2499" s="8" t="s">
        <v>118</v>
      </c>
      <c r="B2499" s="93">
        <v>2.3800833965965117E-2</v>
      </c>
      <c r="C2499" s="43">
        <v>1.5580951175689835E-2</v>
      </c>
      <c r="D2499" s="118">
        <v>1.1569534265656926E-2</v>
      </c>
      <c r="E2499" s="3">
        <v>1.8271527664017118E-2</v>
      </c>
      <c r="F2499" s="118">
        <v>1.7305735086496552E-2</v>
      </c>
    </row>
    <row r="2500" spans="1:6" x14ac:dyDescent="0.25">
      <c r="A2500" s="9" t="s">
        <v>101</v>
      </c>
      <c r="B2500" s="95">
        <v>7.599555988166394E-2</v>
      </c>
      <c r="C2500" s="44">
        <v>4.6199732130417684E-2</v>
      </c>
      <c r="D2500" s="119">
        <v>7.3024537906871911E-2</v>
      </c>
      <c r="E2500" s="4">
        <v>6.4279200091932276E-2</v>
      </c>
      <c r="F2500" s="119">
        <v>6.4874849245157309E-2</v>
      </c>
    </row>
    <row r="2501" spans="1:6" x14ac:dyDescent="0.25">
      <c r="A2501" s="9" t="s">
        <v>53</v>
      </c>
      <c r="B2501" s="95">
        <v>0.43904893363627989</v>
      </c>
      <c r="C2501" s="44">
        <v>0.42371073193448411</v>
      </c>
      <c r="D2501" s="119">
        <v>0.47646316255113308</v>
      </c>
      <c r="E2501" s="4">
        <v>0.53044643359242238</v>
      </c>
      <c r="F2501" s="119">
        <v>0.46741744311435746</v>
      </c>
    </row>
    <row r="2502" spans="1:6" x14ac:dyDescent="0.25">
      <c r="A2502" s="9" t="s">
        <v>102</v>
      </c>
      <c r="B2502" s="95">
        <v>0.27404803883021861</v>
      </c>
      <c r="C2502" s="44">
        <v>0.3364355361804337</v>
      </c>
      <c r="D2502" s="119">
        <v>0.34249797939036986</v>
      </c>
      <c r="E2502" s="4">
        <v>0.30243009117426273</v>
      </c>
      <c r="F2502" s="119">
        <v>0.31385272302163397</v>
      </c>
    </row>
    <row r="2503" spans="1:6" s="14" customFormat="1" x14ac:dyDescent="0.25">
      <c r="A2503" s="9" t="s">
        <v>119</v>
      </c>
      <c r="B2503" s="95">
        <v>0.18710663368587244</v>
      </c>
      <c r="C2503" s="44">
        <v>0.17807304857897463</v>
      </c>
      <c r="D2503" s="119">
        <v>9.6444785885968137E-2</v>
      </c>
      <c r="E2503" s="4">
        <v>8.457274747736547E-2</v>
      </c>
      <c r="F2503" s="119">
        <v>0.13654924953235464</v>
      </c>
    </row>
    <row r="2504" spans="1:6" x14ac:dyDescent="0.25">
      <c r="A2504" s="28" t="s">
        <v>159</v>
      </c>
      <c r="B2504" s="97">
        <v>1</v>
      </c>
      <c r="C2504" s="45">
        <v>1</v>
      </c>
      <c r="D2504" s="120">
        <v>1</v>
      </c>
      <c r="E2504" s="5">
        <v>1</v>
      </c>
      <c r="F2504" s="120">
        <v>1</v>
      </c>
    </row>
    <row r="2505" spans="1:6" x14ac:dyDescent="0.25">
      <c r="A2505" s="12" t="s">
        <v>160</v>
      </c>
      <c r="B2505" s="99">
        <v>499.9998321189945</v>
      </c>
      <c r="C2505" s="46">
        <v>499.987881591122</v>
      </c>
      <c r="D2505" s="36">
        <v>499.99470588235312</v>
      </c>
      <c r="E2505" s="13">
        <v>499.99633251833677</v>
      </c>
      <c r="F2505" s="36">
        <v>1999.9787521107958</v>
      </c>
    </row>
    <row r="2506" spans="1:6" x14ac:dyDescent="0.25">
      <c r="A2506" s="16" t="s">
        <v>161</v>
      </c>
      <c r="B2506" s="101">
        <v>607</v>
      </c>
      <c r="C2506" s="47">
        <v>1081</v>
      </c>
      <c r="D2506" s="121">
        <v>425</v>
      </c>
      <c r="E2506" s="15">
        <v>409</v>
      </c>
      <c r="F2506" s="121">
        <v>2522</v>
      </c>
    </row>
    <row r="2508" spans="1:6" x14ac:dyDescent="0.25">
      <c r="A2508" s="31" t="s">
        <v>259</v>
      </c>
      <c r="B2508" s="84">
        <f>B2499+B2500</f>
        <v>9.9796393847629061E-2</v>
      </c>
      <c r="C2508" s="84">
        <f t="shared" ref="C2508" si="219">C2499+C2500</f>
        <v>6.1780683306107517E-2</v>
      </c>
      <c r="D2508" s="84">
        <f>D2499+D2500</f>
        <v>8.4594072172528845E-2</v>
      </c>
      <c r="E2508" s="84">
        <f>E2499+E2500</f>
        <v>8.2550727755949391E-2</v>
      </c>
      <c r="F2508" s="84">
        <f>F2499+F2500</f>
        <v>8.2180584331653858E-2</v>
      </c>
    </row>
    <row r="2509" spans="1:6" x14ac:dyDescent="0.25">
      <c r="A2509" s="33" t="s">
        <v>255</v>
      </c>
      <c r="B2509" s="84">
        <f>B2501</f>
        <v>0.43904893363627989</v>
      </c>
      <c r="C2509" s="84">
        <f t="shared" ref="C2509" si="220">C2501</f>
        <v>0.42371073193448411</v>
      </c>
      <c r="D2509" s="84">
        <f>D2501</f>
        <v>0.47646316255113308</v>
      </c>
      <c r="E2509" s="84">
        <f>E2501</f>
        <v>0.53044643359242238</v>
      </c>
      <c r="F2509" s="84">
        <f>F2501</f>
        <v>0.46741744311435746</v>
      </c>
    </row>
    <row r="2510" spans="1:6" x14ac:dyDescent="0.25">
      <c r="A2510" s="34" t="s">
        <v>260</v>
      </c>
      <c r="B2510" s="84">
        <f>B2502+B2503</f>
        <v>0.46115467251609105</v>
      </c>
      <c r="C2510" s="84">
        <f t="shared" ref="C2510" si="221">C2502+C2503</f>
        <v>0.51450858475940831</v>
      </c>
      <c r="D2510" s="84">
        <f>D2502+D2503</f>
        <v>0.43894276527633802</v>
      </c>
      <c r="E2510" s="84">
        <f>E2502+E2503</f>
        <v>0.38700283865162821</v>
      </c>
      <c r="F2510" s="84">
        <f>F2502+F2503</f>
        <v>0.45040197255398862</v>
      </c>
    </row>
    <row r="2511" spans="1:6" x14ac:dyDescent="0.25">
      <c r="A2511"/>
    </row>
    <row r="2512" spans="1:6" x14ac:dyDescent="0.25">
      <c r="A2512" s="29" t="s">
        <v>252</v>
      </c>
      <c r="B2512" s="60">
        <v>3.5246640783883691</v>
      </c>
      <c r="C2512" s="60">
        <v>3.6152199988565843</v>
      </c>
      <c r="D2512" s="30">
        <v>3.4392239447241204</v>
      </c>
      <c r="E2512" s="30">
        <v>3.3707533307090261</v>
      </c>
      <c r="F2512" s="30">
        <v>3.4874649026681865</v>
      </c>
    </row>
    <row r="2513" spans="1:6" x14ac:dyDescent="0.25">
      <c r="A2513"/>
    </row>
    <row r="2514" spans="1:6" x14ac:dyDescent="0.25">
      <c r="A2514" s="39" t="s">
        <v>274</v>
      </c>
      <c r="B2514" s="39" t="s">
        <v>321</v>
      </c>
    </row>
    <row r="2515" spans="1:6" x14ac:dyDescent="0.25">
      <c r="A2515" s="39" t="s">
        <v>275</v>
      </c>
      <c r="B2515" s="39" t="s">
        <v>322</v>
      </c>
    </row>
    <row r="2516" spans="1:6" x14ac:dyDescent="0.25">
      <c r="B2516" s="114"/>
    </row>
    <row r="2517" spans="1:6" x14ac:dyDescent="0.25">
      <c r="A2517" s="11" t="s">
        <v>284</v>
      </c>
      <c r="B2517" s="109"/>
      <c r="C2517" s="49"/>
      <c r="D2517" s="122"/>
      <c r="E2517" s="1"/>
      <c r="F2517" s="122"/>
    </row>
    <row r="2519" spans="1:6" x14ac:dyDescent="0.25">
      <c r="B2519" s="133" t="s">
        <v>312</v>
      </c>
      <c r="C2519" s="133" t="s">
        <v>311</v>
      </c>
      <c r="D2519" s="133" t="s">
        <v>313</v>
      </c>
      <c r="E2519" s="133" t="s">
        <v>310</v>
      </c>
      <c r="F2519" s="133" t="s">
        <v>159</v>
      </c>
    </row>
    <row r="2520" spans="1:6" x14ac:dyDescent="0.25">
      <c r="A2520" s="8" t="s">
        <v>118</v>
      </c>
      <c r="B2520" s="93">
        <v>0.13017178597582035</v>
      </c>
      <c r="C2520" s="43">
        <v>8.4013137043654235E-2</v>
      </c>
      <c r="D2520" s="118">
        <v>2.8385477022697871E-2</v>
      </c>
      <c r="E2520" s="3">
        <v>7.5436983645356906E-2</v>
      </c>
      <c r="F2520" s="118">
        <v>7.9501957096907647E-2</v>
      </c>
    </row>
    <row r="2521" spans="1:6" x14ac:dyDescent="0.25">
      <c r="A2521" s="9" t="s">
        <v>101</v>
      </c>
      <c r="B2521" s="95">
        <v>0.2012967804777159</v>
      </c>
      <c r="C2521" s="44">
        <v>0.20999232358823064</v>
      </c>
      <c r="D2521" s="119">
        <v>0.12698369747444374</v>
      </c>
      <c r="E2521" s="4">
        <v>0.22427670618610895</v>
      </c>
      <c r="F2521" s="119">
        <v>0.19063736557039301</v>
      </c>
    </row>
    <row r="2522" spans="1:6" s="14" customFormat="1" x14ac:dyDescent="0.25">
      <c r="A2522" s="9" t="s">
        <v>53</v>
      </c>
      <c r="B2522" s="95">
        <v>0.41756368316277132</v>
      </c>
      <c r="C2522" s="44">
        <v>0.43190445503859776</v>
      </c>
      <c r="D2522" s="119">
        <v>0.39898775398798347</v>
      </c>
      <c r="E2522" s="4">
        <v>0.42118279596182828</v>
      </c>
      <c r="F2522" s="119">
        <v>0.41740962604249143</v>
      </c>
    </row>
    <row r="2523" spans="1:6" x14ac:dyDescent="0.25">
      <c r="A2523" s="9" t="s">
        <v>102</v>
      </c>
      <c r="B2523" s="95">
        <v>0.21317235106347648</v>
      </c>
      <c r="C2523" s="44">
        <v>0.22422005047670818</v>
      </c>
      <c r="D2523" s="119">
        <v>0.365966227877707</v>
      </c>
      <c r="E2523" s="4">
        <v>0.23241368518595495</v>
      </c>
      <c r="F2523" s="119">
        <v>0.25894305823815139</v>
      </c>
    </row>
    <row r="2524" spans="1:6" x14ac:dyDescent="0.25">
      <c r="A2524" s="9" t="s">
        <v>119</v>
      </c>
      <c r="B2524" s="95">
        <v>3.7795399320215972E-2</v>
      </c>
      <c r="C2524" s="44">
        <v>4.9870033852809199E-2</v>
      </c>
      <c r="D2524" s="119">
        <v>7.9676843637167871E-2</v>
      </c>
      <c r="E2524" s="4">
        <v>4.668982902075082E-2</v>
      </c>
      <c r="F2524" s="119">
        <v>5.350799305205664E-2</v>
      </c>
    </row>
    <row r="2525" spans="1:6" x14ac:dyDescent="0.25">
      <c r="A2525" s="28" t="s">
        <v>159</v>
      </c>
      <c r="B2525" s="97">
        <v>1</v>
      </c>
      <c r="C2525" s="45">
        <v>1</v>
      </c>
      <c r="D2525" s="120">
        <v>1</v>
      </c>
      <c r="E2525" s="5">
        <v>1</v>
      </c>
      <c r="F2525" s="120">
        <v>1</v>
      </c>
    </row>
    <row r="2526" spans="1:6" x14ac:dyDescent="0.25">
      <c r="A2526" s="12" t="s">
        <v>160</v>
      </c>
      <c r="B2526" s="99">
        <v>499.99983211899439</v>
      </c>
      <c r="C2526" s="46">
        <v>499.98788159112098</v>
      </c>
      <c r="D2526" s="36">
        <v>499.99470588235312</v>
      </c>
      <c r="E2526" s="13">
        <v>499.99633251833671</v>
      </c>
      <c r="F2526" s="36">
        <v>1999.9787521107958</v>
      </c>
    </row>
    <row r="2527" spans="1:6" x14ac:dyDescent="0.25">
      <c r="A2527" s="16" t="s">
        <v>161</v>
      </c>
      <c r="B2527" s="103">
        <v>607</v>
      </c>
      <c r="C2527" s="47">
        <v>1081</v>
      </c>
      <c r="D2527" s="121">
        <v>425</v>
      </c>
      <c r="E2527" s="15">
        <v>409</v>
      </c>
      <c r="F2527" s="121">
        <v>2522</v>
      </c>
    </row>
    <row r="2529" spans="1:6" x14ac:dyDescent="0.25">
      <c r="A2529" s="31" t="s">
        <v>259</v>
      </c>
      <c r="B2529" s="84">
        <f>B2520+B2521</f>
        <v>0.33146856645353628</v>
      </c>
      <c r="C2529" s="84">
        <f t="shared" ref="C2529" si="222">C2520+C2521</f>
        <v>0.29400546063188487</v>
      </c>
      <c r="D2529" s="84">
        <f>D2520+D2521</f>
        <v>0.1553691744971416</v>
      </c>
      <c r="E2529" s="84">
        <f>E2520+E2521</f>
        <v>0.29971368983146585</v>
      </c>
      <c r="F2529" s="84">
        <f>F2520+F2521</f>
        <v>0.27013932266730067</v>
      </c>
    </row>
    <row r="2530" spans="1:6" x14ac:dyDescent="0.25">
      <c r="A2530" s="33" t="s">
        <v>255</v>
      </c>
      <c r="B2530" s="84">
        <f>B2522</f>
        <v>0.41756368316277132</v>
      </c>
      <c r="C2530" s="84">
        <f t="shared" ref="C2530" si="223">C2522</f>
        <v>0.43190445503859776</v>
      </c>
      <c r="D2530" s="84">
        <f>D2522</f>
        <v>0.39898775398798347</v>
      </c>
      <c r="E2530" s="84">
        <f>E2522</f>
        <v>0.42118279596182828</v>
      </c>
      <c r="F2530" s="84">
        <f>F2522</f>
        <v>0.41740962604249143</v>
      </c>
    </row>
    <row r="2531" spans="1:6" x14ac:dyDescent="0.25">
      <c r="A2531" s="34" t="s">
        <v>260</v>
      </c>
      <c r="B2531" s="84">
        <f>B2523+B2524</f>
        <v>0.25096775038369246</v>
      </c>
      <c r="C2531" s="84">
        <f t="shared" ref="C2531" si="224">C2523+C2524</f>
        <v>0.27409008432951737</v>
      </c>
      <c r="D2531" s="84">
        <f>D2523+D2524</f>
        <v>0.44564307151487487</v>
      </c>
      <c r="E2531" s="84">
        <f>E2523+E2524</f>
        <v>0.27910351420670576</v>
      </c>
      <c r="F2531" s="84">
        <f>F2523+F2524</f>
        <v>0.312451051290208</v>
      </c>
    </row>
    <row r="2532" spans="1:6" x14ac:dyDescent="0.25">
      <c r="A2532"/>
    </row>
    <row r="2533" spans="1:6" x14ac:dyDescent="0.25">
      <c r="A2533" s="29" t="s">
        <v>252</v>
      </c>
      <c r="B2533" s="60">
        <v>2.8271227972745523</v>
      </c>
      <c r="C2533" s="60">
        <v>2.9459415205067869</v>
      </c>
      <c r="D2533" s="30">
        <v>3.3415652636322051</v>
      </c>
      <c r="E2533" s="30">
        <v>2.9506426697506329</v>
      </c>
      <c r="F2533" s="30">
        <v>3.0163177645780648</v>
      </c>
    </row>
    <row r="2534" spans="1:6" x14ac:dyDescent="0.25">
      <c r="A2534"/>
    </row>
    <row r="2535" spans="1:6" x14ac:dyDescent="0.25">
      <c r="A2535" s="39" t="s">
        <v>274</v>
      </c>
      <c r="B2535" s="39" t="s">
        <v>321</v>
      </c>
    </row>
    <row r="2536" spans="1:6" x14ac:dyDescent="0.25">
      <c r="A2536" s="39" t="s">
        <v>275</v>
      </c>
      <c r="B2536" s="39" t="s">
        <v>322</v>
      </c>
    </row>
    <row r="2537" spans="1:6" s="14" customFormat="1" x14ac:dyDescent="0.25">
      <c r="A2537" s="10"/>
      <c r="B2537" s="114"/>
      <c r="C2537"/>
      <c r="D2537"/>
      <c r="E2537"/>
      <c r="F2537"/>
    </row>
    <row r="2538" spans="1:6" x14ac:dyDescent="0.25">
      <c r="A2538" s="11" t="s">
        <v>283</v>
      </c>
      <c r="B2538" s="109"/>
      <c r="C2538" s="49"/>
      <c r="D2538" s="122"/>
      <c r="E2538" s="1"/>
      <c r="F2538" s="122"/>
    </row>
    <row r="2540" spans="1:6" x14ac:dyDescent="0.25">
      <c r="B2540" s="133" t="s">
        <v>312</v>
      </c>
      <c r="C2540" s="133" t="s">
        <v>311</v>
      </c>
      <c r="D2540" s="133" t="s">
        <v>313</v>
      </c>
      <c r="E2540" s="133" t="s">
        <v>310</v>
      </c>
      <c r="F2540" s="133" t="s">
        <v>159</v>
      </c>
    </row>
    <row r="2541" spans="1:6" x14ac:dyDescent="0.25">
      <c r="A2541" s="8" t="s">
        <v>118</v>
      </c>
      <c r="B2541" s="93">
        <v>4.7005018636476714E-2</v>
      </c>
      <c r="C2541" s="43">
        <v>2.7003707212885093E-2</v>
      </c>
      <c r="D2541" s="118">
        <v>2.2014350740184301E-3</v>
      </c>
      <c r="E2541" s="3">
        <v>1.4885194756929785E-2</v>
      </c>
      <c r="F2541" s="118">
        <v>2.2773880178993892E-2</v>
      </c>
    </row>
    <row r="2542" spans="1:6" x14ac:dyDescent="0.25">
      <c r="A2542" s="9" t="s">
        <v>101</v>
      </c>
      <c r="B2542" s="95">
        <v>0.10451586627131797</v>
      </c>
      <c r="C2542" s="44">
        <v>7.7623898007518261E-2</v>
      </c>
      <c r="D2542" s="119">
        <v>3.4708602796970765E-2</v>
      </c>
      <c r="E2542" s="4">
        <v>5.6154446120631765E-2</v>
      </c>
      <c r="F2542" s="119">
        <v>6.8250754430748364E-2</v>
      </c>
    </row>
    <row r="2543" spans="1:6" x14ac:dyDescent="0.25">
      <c r="A2543" s="9" t="s">
        <v>53</v>
      </c>
      <c r="B2543" s="95">
        <v>0.37595251517728762</v>
      </c>
      <c r="C2543" s="44">
        <v>0.41835306276618417</v>
      </c>
      <c r="D2543" s="119">
        <v>0.27902671910643756</v>
      </c>
      <c r="E2543" s="4">
        <v>0.35588036098064291</v>
      </c>
      <c r="F2543" s="119">
        <v>0.35730300283807909</v>
      </c>
    </row>
    <row r="2544" spans="1:6" x14ac:dyDescent="0.25">
      <c r="A2544" s="9" t="s">
        <v>102</v>
      </c>
      <c r="B2544" s="95">
        <v>0.39503286943318972</v>
      </c>
      <c r="C2544" s="44">
        <v>0.38563756124339077</v>
      </c>
      <c r="D2544" s="119">
        <v>0.53768498725280633</v>
      </c>
      <c r="E2544" s="4">
        <v>0.5142091506783667</v>
      </c>
      <c r="F2544" s="119">
        <v>0.45814127339325622</v>
      </c>
    </row>
    <row r="2545" spans="1:6" x14ac:dyDescent="0.25">
      <c r="A2545" s="9" t="s">
        <v>119</v>
      </c>
      <c r="B2545" s="95">
        <v>7.7493730481727988E-2</v>
      </c>
      <c r="C2545" s="44">
        <v>9.1381770770021728E-2</v>
      </c>
      <c r="D2545" s="119">
        <v>0.14637825576976687</v>
      </c>
      <c r="E2545" s="4">
        <v>5.8870847463428931E-2</v>
      </c>
      <c r="F2545" s="119">
        <v>9.3531089158922484E-2</v>
      </c>
    </row>
    <row r="2546" spans="1:6" x14ac:dyDescent="0.25">
      <c r="A2546" s="28" t="s">
        <v>159</v>
      </c>
      <c r="B2546" s="97">
        <v>1</v>
      </c>
      <c r="C2546" s="45">
        <v>1</v>
      </c>
      <c r="D2546" s="120">
        <v>1</v>
      </c>
      <c r="E2546" s="5">
        <v>1</v>
      </c>
      <c r="F2546" s="120">
        <v>1</v>
      </c>
    </row>
    <row r="2547" spans="1:6" x14ac:dyDescent="0.25">
      <c r="A2547" s="12" t="s">
        <v>160</v>
      </c>
      <c r="B2547" s="99">
        <v>499.99983211899416</v>
      </c>
      <c r="C2547" s="46">
        <v>499.98788159112252</v>
      </c>
      <c r="D2547" s="36">
        <v>499.99470588235312</v>
      </c>
      <c r="E2547" s="13">
        <v>499.99633251833649</v>
      </c>
      <c r="F2547" s="36">
        <v>1999.9787521107958</v>
      </c>
    </row>
    <row r="2548" spans="1:6" x14ac:dyDescent="0.25">
      <c r="A2548" s="16" t="s">
        <v>161</v>
      </c>
      <c r="B2548" s="101">
        <v>607</v>
      </c>
      <c r="C2548" s="47">
        <v>1081</v>
      </c>
      <c r="D2548" s="121">
        <v>425</v>
      </c>
      <c r="E2548" s="15">
        <v>409</v>
      </c>
      <c r="F2548" s="121">
        <v>2522</v>
      </c>
    </row>
    <row r="2550" spans="1:6" x14ac:dyDescent="0.25">
      <c r="A2550" s="31" t="s">
        <v>259</v>
      </c>
      <c r="B2550" s="84">
        <f>B2541+B2542</f>
        <v>0.1515208849077947</v>
      </c>
      <c r="C2550" s="84">
        <f t="shared" ref="C2550" si="225">C2541+C2542</f>
        <v>0.10462760522040335</v>
      </c>
      <c r="D2550" s="84">
        <f>D2541+D2542</f>
        <v>3.6910037870989197E-2</v>
      </c>
      <c r="E2550" s="84">
        <f>E2541+E2542</f>
        <v>7.1039640877561552E-2</v>
      </c>
      <c r="F2550" s="84">
        <f>F2541+F2542</f>
        <v>9.102463460974225E-2</v>
      </c>
    </row>
    <row r="2551" spans="1:6" x14ac:dyDescent="0.25">
      <c r="A2551" s="33" t="s">
        <v>255</v>
      </c>
      <c r="B2551" s="84">
        <f>B2543</f>
        <v>0.37595251517728762</v>
      </c>
      <c r="C2551" s="84">
        <f t="shared" ref="C2551" si="226">C2543</f>
        <v>0.41835306276618417</v>
      </c>
      <c r="D2551" s="84">
        <f>D2543</f>
        <v>0.27902671910643756</v>
      </c>
      <c r="E2551" s="84">
        <f>E2543</f>
        <v>0.35588036098064291</v>
      </c>
      <c r="F2551" s="84">
        <f>F2543</f>
        <v>0.35730300283807909</v>
      </c>
    </row>
    <row r="2552" spans="1:6" x14ac:dyDescent="0.25">
      <c r="A2552" s="34" t="s">
        <v>260</v>
      </c>
      <c r="B2552" s="84">
        <f>B2544+B2545</f>
        <v>0.47252659991491769</v>
      </c>
      <c r="C2552" s="84">
        <f t="shared" ref="C2552" si="227">C2544+C2545</f>
        <v>0.47701933201341251</v>
      </c>
      <c r="D2552" s="84">
        <f>D2544+D2545</f>
        <v>0.68406324302257326</v>
      </c>
      <c r="E2552" s="84">
        <f>E2544+E2545</f>
        <v>0.57307999814179567</v>
      </c>
      <c r="F2552" s="84">
        <f>F2544+F2545</f>
        <v>0.55167236255217866</v>
      </c>
    </row>
    <row r="2553" spans="1:6" x14ac:dyDescent="0.25">
      <c r="A2553"/>
    </row>
    <row r="2554" spans="1:6" x14ac:dyDescent="0.25">
      <c r="A2554" s="29" t="s">
        <v>252</v>
      </c>
      <c r="B2554" s="60">
        <v>3.3514944268523728</v>
      </c>
      <c r="C2554" s="60">
        <v>3.4367697903501409</v>
      </c>
      <c r="D2554" s="30">
        <v>3.7913300258473339</v>
      </c>
      <c r="E2554" s="30">
        <v>3.5460260099707321</v>
      </c>
      <c r="F2554" s="30">
        <v>3.5314049369223612</v>
      </c>
    </row>
    <row r="2555" spans="1:6" x14ac:dyDescent="0.25">
      <c r="A2555"/>
    </row>
    <row r="2556" spans="1:6" x14ac:dyDescent="0.25">
      <c r="A2556" s="39" t="s">
        <v>274</v>
      </c>
      <c r="B2556" s="39" t="s">
        <v>321</v>
      </c>
    </row>
    <row r="2557" spans="1:6" x14ac:dyDescent="0.25">
      <c r="A2557" s="39" t="s">
        <v>275</v>
      </c>
      <c r="B2557" s="39" t="s">
        <v>322</v>
      </c>
    </row>
    <row r="2558" spans="1:6" s="14" customFormat="1" x14ac:dyDescent="0.25">
      <c r="A2558" s="10"/>
      <c r="B2558" s="114"/>
      <c r="C2558"/>
      <c r="D2558"/>
      <c r="E2558"/>
      <c r="F2558"/>
    </row>
    <row r="2559" spans="1:6" x14ac:dyDescent="0.25">
      <c r="A2559" s="11" t="s">
        <v>282</v>
      </c>
      <c r="B2559" s="117"/>
      <c r="C2559" s="82"/>
      <c r="D2559" s="122"/>
      <c r="E2559" s="2"/>
      <c r="F2559" s="122"/>
    </row>
    <row r="2561" spans="1:6" x14ac:dyDescent="0.25">
      <c r="B2561" s="133" t="s">
        <v>312</v>
      </c>
      <c r="C2561" s="133" t="s">
        <v>311</v>
      </c>
      <c r="D2561" s="133" t="s">
        <v>313</v>
      </c>
      <c r="E2561" s="133" t="s">
        <v>310</v>
      </c>
      <c r="F2561" s="133" t="s">
        <v>159</v>
      </c>
    </row>
    <row r="2562" spans="1:6" x14ac:dyDescent="0.25">
      <c r="A2562" s="8" t="s">
        <v>118</v>
      </c>
      <c r="B2562" s="93">
        <v>5.0001191955542382E-2</v>
      </c>
      <c r="C2562" s="43">
        <v>6.0321721025985847E-2</v>
      </c>
      <c r="D2562" s="118">
        <v>3.250716772295234E-2</v>
      </c>
      <c r="E2562" s="3">
        <v>3.7541840160196842E-2</v>
      </c>
      <c r="F2562" s="118">
        <v>4.5092934691854117E-2</v>
      </c>
    </row>
    <row r="2563" spans="1:6" x14ac:dyDescent="0.25">
      <c r="A2563" s="9" t="s">
        <v>101</v>
      </c>
      <c r="B2563" s="95">
        <v>0.12189961451150469</v>
      </c>
      <c r="C2563" s="44">
        <v>0.14164478362010197</v>
      </c>
      <c r="D2563" s="119">
        <v>0.11817795717837004</v>
      </c>
      <c r="E2563" s="4">
        <v>0.14985073240146038</v>
      </c>
      <c r="F2563" s="119">
        <v>0.13289322767972067</v>
      </c>
    </row>
    <row r="2564" spans="1:6" x14ac:dyDescent="0.25">
      <c r="A2564" s="9" t="s">
        <v>53</v>
      </c>
      <c r="B2564" s="95">
        <v>0.42920908881210379</v>
      </c>
      <c r="C2564" s="44">
        <v>0.45206821848966355</v>
      </c>
      <c r="D2564" s="119">
        <v>0.33420659748162052</v>
      </c>
      <c r="E2564" s="4">
        <v>0.34235947940938433</v>
      </c>
      <c r="F2564" s="119">
        <v>0.38946069599218597</v>
      </c>
    </row>
    <row r="2565" spans="1:6" x14ac:dyDescent="0.25">
      <c r="A2565" s="9" t="s">
        <v>102</v>
      </c>
      <c r="B2565" s="95">
        <v>0.31713874261785024</v>
      </c>
      <c r="C2565" s="44">
        <v>0.26178451318616541</v>
      </c>
      <c r="D2565" s="119">
        <v>0.42194164408799628</v>
      </c>
      <c r="E2565" s="4">
        <v>0.42220603085108188</v>
      </c>
      <c r="F2565" s="119">
        <v>0.35576800839792433</v>
      </c>
    </row>
    <row r="2566" spans="1:6" x14ac:dyDescent="0.25">
      <c r="A2566" s="9" t="s">
        <v>119</v>
      </c>
      <c r="B2566" s="95">
        <v>8.175136210299902E-2</v>
      </c>
      <c r="C2566" s="44">
        <v>8.4180763678083317E-2</v>
      </c>
      <c r="D2566" s="119">
        <v>9.3166633529060836E-2</v>
      </c>
      <c r="E2566" s="4">
        <v>4.8041917177876675E-2</v>
      </c>
      <c r="F2566" s="119">
        <v>7.6785133238314998E-2</v>
      </c>
    </row>
    <row r="2567" spans="1:6" x14ac:dyDescent="0.25">
      <c r="A2567" s="28" t="s">
        <v>159</v>
      </c>
      <c r="B2567" s="97">
        <v>1</v>
      </c>
      <c r="C2567" s="45">
        <v>1</v>
      </c>
      <c r="D2567" s="120">
        <v>1</v>
      </c>
      <c r="E2567" s="5">
        <v>1</v>
      </c>
      <c r="F2567" s="120">
        <v>1</v>
      </c>
    </row>
    <row r="2568" spans="1:6" x14ac:dyDescent="0.25">
      <c r="A2568" s="12" t="s">
        <v>160</v>
      </c>
      <c r="B2568" s="99">
        <v>499.99983211899428</v>
      </c>
      <c r="C2568" s="46">
        <v>499.98788159112075</v>
      </c>
      <c r="D2568" s="36">
        <v>499.99470588235306</v>
      </c>
      <c r="E2568" s="13">
        <v>499.9963325183366</v>
      </c>
      <c r="F2568" s="36">
        <v>1999.9787521107958</v>
      </c>
    </row>
    <row r="2569" spans="1:6" x14ac:dyDescent="0.25">
      <c r="A2569" s="16" t="s">
        <v>161</v>
      </c>
      <c r="B2569" s="101">
        <v>607</v>
      </c>
      <c r="C2569" s="47">
        <v>1081</v>
      </c>
      <c r="D2569" s="121">
        <v>425</v>
      </c>
      <c r="E2569" s="15">
        <v>409</v>
      </c>
      <c r="F2569" s="121">
        <v>2522</v>
      </c>
    </row>
    <row r="2571" spans="1:6" x14ac:dyDescent="0.25">
      <c r="A2571" s="31" t="s">
        <v>259</v>
      </c>
      <c r="B2571" s="84">
        <f>B2562+B2563</f>
        <v>0.17190080646704708</v>
      </c>
      <c r="C2571" s="84">
        <f t="shared" ref="C2571" si="228">C2562+C2563</f>
        <v>0.20196650464608781</v>
      </c>
      <c r="D2571" s="84">
        <f>D2562+D2563</f>
        <v>0.15068512490132238</v>
      </c>
      <c r="E2571" s="84">
        <f>E2562+E2563</f>
        <v>0.18739257256165723</v>
      </c>
      <c r="F2571" s="84">
        <f>F2562+F2563</f>
        <v>0.17798616237157477</v>
      </c>
    </row>
    <row r="2572" spans="1:6" x14ac:dyDescent="0.25">
      <c r="A2572" s="33" t="s">
        <v>255</v>
      </c>
      <c r="B2572" s="84">
        <f>B2564</f>
        <v>0.42920908881210379</v>
      </c>
      <c r="C2572" s="84">
        <f t="shared" ref="C2572" si="229">C2564</f>
        <v>0.45206821848966355</v>
      </c>
      <c r="D2572" s="84">
        <f>D2564</f>
        <v>0.33420659748162052</v>
      </c>
      <c r="E2572" s="84">
        <f>E2564</f>
        <v>0.34235947940938433</v>
      </c>
      <c r="F2572" s="84">
        <f>F2564</f>
        <v>0.38946069599218597</v>
      </c>
    </row>
    <row r="2573" spans="1:6" x14ac:dyDescent="0.25">
      <c r="A2573" s="34" t="s">
        <v>260</v>
      </c>
      <c r="B2573" s="84">
        <f>B2565+B2566</f>
        <v>0.39889010472084929</v>
      </c>
      <c r="C2573" s="84">
        <f t="shared" ref="C2573" si="230">C2565+C2566</f>
        <v>0.34596527686424872</v>
      </c>
      <c r="D2573" s="84">
        <f>D2565+D2566</f>
        <v>0.51510827761705713</v>
      </c>
      <c r="E2573" s="84">
        <f>E2565+E2566</f>
        <v>0.47024794802895853</v>
      </c>
      <c r="F2573" s="84">
        <f>F2565+F2566</f>
        <v>0.43255314163623931</v>
      </c>
    </row>
    <row r="2574" spans="1:6" x14ac:dyDescent="0.25">
      <c r="A2574"/>
    </row>
    <row r="2575" spans="1:6" x14ac:dyDescent="0.25">
      <c r="A2575" s="29" t="s">
        <v>252</v>
      </c>
      <c r="B2575" s="60">
        <v>3.2587394684012563</v>
      </c>
      <c r="C2575" s="60">
        <v>3.167857814870259</v>
      </c>
      <c r="D2575" s="30">
        <v>3.4250826185218424</v>
      </c>
      <c r="E2575" s="30">
        <v>3.2933554524849837</v>
      </c>
      <c r="F2575" s="30">
        <v>3.2862591778111216</v>
      </c>
    </row>
    <row r="2576" spans="1:6" x14ac:dyDescent="0.25">
      <c r="A2576"/>
    </row>
    <row r="2577" spans="1:6" x14ac:dyDescent="0.25">
      <c r="A2577" s="39" t="s">
        <v>274</v>
      </c>
      <c r="B2577" s="39" t="s">
        <v>321</v>
      </c>
    </row>
    <row r="2578" spans="1:6" x14ac:dyDescent="0.25">
      <c r="A2578" s="39" t="s">
        <v>275</v>
      </c>
      <c r="B2578" s="39" t="s">
        <v>322</v>
      </c>
    </row>
    <row r="2579" spans="1:6" s="14" customFormat="1" x14ac:dyDescent="0.25">
      <c r="A2579" s="10"/>
      <c r="B2579" s="114"/>
      <c r="C2579"/>
      <c r="D2579"/>
      <c r="E2579"/>
      <c r="F2579"/>
    </row>
    <row r="2580" spans="1:6" x14ac:dyDescent="0.25">
      <c r="A2580" s="11" t="s">
        <v>214</v>
      </c>
      <c r="B2580" s="109"/>
      <c r="E2580" s="1"/>
    </row>
    <row r="2582" spans="1:6" x14ac:dyDescent="0.25">
      <c r="B2582" s="133" t="s">
        <v>312</v>
      </c>
      <c r="C2582" s="133" t="s">
        <v>311</v>
      </c>
      <c r="D2582" s="133" t="s">
        <v>313</v>
      </c>
      <c r="E2582" s="133" t="s">
        <v>310</v>
      </c>
      <c r="F2582" s="133" t="s">
        <v>159</v>
      </c>
    </row>
    <row r="2583" spans="1:6" x14ac:dyDescent="0.25">
      <c r="A2583" s="8" t="s">
        <v>120</v>
      </c>
      <c r="B2583" s="93">
        <v>0.3657560909767622</v>
      </c>
      <c r="C2583" s="43">
        <v>0.48558494202172175</v>
      </c>
      <c r="D2583" s="118">
        <v>0.62279341781265918</v>
      </c>
      <c r="E2583" s="3">
        <v>0.68100377264381007</v>
      </c>
      <c r="F2583" s="118">
        <v>0.5387844095640304</v>
      </c>
    </row>
    <row r="2584" spans="1:6" x14ac:dyDescent="0.25">
      <c r="A2584" s="9" t="s">
        <v>121</v>
      </c>
      <c r="B2584" s="95">
        <v>0.33482249431638667</v>
      </c>
      <c r="C2584" s="44">
        <v>0.40484690748286473</v>
      </c>
      <c r="D2584" s="119">
        <v>0.36315443339988307</v>
      </c>
      <c r="E2584" s="4">
        <v>0.28077223060315754</v>
      </c>
      <c r="F2584" s="119">
        <v>0.34589873394956139</v>
      </c>
    </row>
    <row r="2585" spans="1:6" x14ac:dyDescent="0.25">
      <c r="A2585" s="9" t="s">
        <v>122</v>
      </c>
      <c r="B2585" s="95">
        <v>0.29942141470685119</v>
      </c>
      <c r="C2585" s="44">
        <v>0.1095681504954136</v>
      </c>
      <c r="D2585" s="119">
        <v>1.4052148787457742E-2</v>
      </c>
      <c r="E2585" s="4">
        <v>3.8223996753032362E-2</v>
      </c>
      <c r="F2585" s="119">
        <v>0.11531685648640812</v>
      </c>
    </row>
    <row r="2586" spans="1:6" x14ac:dyDescent="0.25">
      <c r="A2586" s="28" t="s">
        <v>159</v>
      </c>
      <c r="B2586" s="97">
        <v>1</v>
      </c>
      <c r="C2586" s="45">
        <v>1</v>
      </c>
      <c r="D2586" s="120">
        <v>1</v>
      </c>
      <c r="E2586" s="5">
        <v>1</v>
      </c>
      <c r="F2586" s="120">
        <v>1</v>
      </c>
    </row>
    <row r="2587" spans="1:6" x14ac:dyDescent="0.25">
      <c r="A2587" s="12" t="s">
        <v>160</v>
      </c>
      <c r="B2587" s="99">
        <v>499.99983211899468</v>
      </c>
      <c r="C2587" s="46">
        <v>499.98788159112274</v>
      </c>
      <c r="D2587" s="36">
        <v>499.99470588235317</v>
      </c>
      <c r="E2587" s="13">
        <v>499.99633251833819</v>
      </c>
      <c r="F2587" s="36">
        <v>1999.9787521107958</v>
      </c>
    </row>
    <row r="2588" spans="1:6" x14ac:dyDescent="0.25">
      <c r="A2588" s="16" t="s">
        <v>161</v>
      </c>
      <c r="B2588" s="103">
        <v>607</v>
      </c>
      <c r="C2588" s="47">
        <v>1081</v>
      </c>
      <c r="D2588" s="121">
        <v>425</v>
      </c>
      <c r="E2588" s="15">
        <v>409</v>
      </c>
      <c r="F2588" s="121">
        <v>2522</v>
      </c>
    </row>
    <row r="2589" spans="1:6" x14ac:dyDescent="0.25">
      <c r="A2589"/>
    </row>
    <row r="2590" spans="1:6" x14ac:dyDescent="0.25">
      <c r="A2590" s="39" t="s">
        <v>274</v>
      </c>
      <c r="B2590" s="39" t="s">
        <v>321</v>
      </c>
    </row>
    <row r="2591" spans="1:6" x14ac:dyDescent="0.25">
      <c r="A2591" s="39" t="s">
        <v>275</v>
      </c>
      <c r="B2591" s="39" t="s">
        <v>322</v>
      </c>
    </row>
    <row r="2593" spans="1:6" x14ac:dyDescent="0.25">
      <c r="A2593" s="11" t="s">
        <v>643</v>
      </c>
      <c r="D2593" s="122"/>
      <c r="E2593" s="1"/>
      <c r="F2593" s="122"/>
    </row>
    <row r="2595" spans="1:6" x14ac:dyDescent="0.25">
      <c r="B2595" s="133" t="s">
        <v>312</v>
      </c>
      <c r="C2595" s="133" t="s">
        <v>311</v>
      </c>
      <c r="D2595" s="133" t="s">
        <v>313</v>
      </c>
      <c r="E2595" s="133" t="s">
        <v>310</v>
      </c>
      <c r="F2595" s="133" t="s">
        <v>159</v>
      </c>
    </row>
    <row r="2596" spans="1:6" x14ac:dyDescent="0.25">
      <c r="A2596" s="8" t="s">
        <v>123</v>
      </c>
      <c r="B2596" s="43">
        <v>8.0856556040881031E-3</v>
      </c>
      <c r="C2596" s="43">
        <v>1.4566032960280735E-2</v>
      </c>
      <c r="D2596" s="118"/>
      <c r="E2596" s="3">
        <v>5.7494309249212184E-3</v>
      </c>
      <c r="F2596" s="118">
        <v>7.1002558247952744E-3</v>
      </c>
    </row>
    <row r="2597" spans="1:6" x14ac:dyDescent="0.25">
      <c r="A2597" s="9" t="s">
        <v>124</v>
      </c>
      <c r="B2597" s="44">
        <v>1.2224595314305243E-2</v>
      </c>
      <c r="C2597" s="44">
        <v>3.8390939724903393E-2</v>
      </c>
      <c r="D2597" s="119">
        <v>6.8854846698376791E-3</v>
      </c>
      <c r="E2597" s="4">
        <v>2.4690890153228548E-2</v>
      </c>
      <c r="F2597" s="119">
        <v>2.0547898617637939E-2</v>
      </c>
    </row>
    <row r="2598" spans="1:6" x14ac:dyDescent="0.25">
      <c r="A2598" s="9" t="s">
        <v>53</v>
      </c>
      <c r="B2598" s="44">
        <v>0.1581948286589091</v>
      </c>
      <c r="C2598" s="44">
        <v>0.18725282703428958</v>
      </c>
      <c r="D2598" s="119">
        <v>9.3680991916384945E-2</v>
      </c>
      <c r="E2598" s="4">
        <v>0.1370120074230376</v>
      </c>
      <c r="F2598" s="119">
        <v>0.14403504687279131</v>
      </c>
    </row>
    <row r="2599" spans="1:6" x14ac:dyDescent="0.25">
      <c r="A2599" s="9" t="s">
        <v>125</v>
      </c>
      <c r="B2599" s="44">
        <v>0.38762159205640528</v>
      </c>
      <c r="C2599" s="44">
        <v>0.43475133254848641</v>
      </c>
      <c r="D2599" s="119">
        <v>0.42489061648888049</v>
      </c>
      <c r="E2599" s="4">
        <v>0.37584505509820348</v>
      </c>
      <c r="F2599" s="119">
        <v>0.40577697930290557</v>
      </c>
    </row>
    <row r="2600" spans="1:6" s="14" customFormat="1" x14ac:dyDescent="0.25">
      <c r="A2600" s="9" t="s">
        <v>126</v>
      </c>
      <c r="B2600" s="44">
        <v>0.43387332836629233</v>
      </c>
      <c r="C2600" s="44">
        <v>0.32503886773203983</v>
      </c>
      <c r="D2600" s="119">
        <v>0.47454290692489698</v>
      </c>
      <c r="E2600" s="4">
        <v>0.45670261640060905</v>
      </c>
      <c r="F2600" s="119">
        <v>0.42253981938187013</v>
      </c>
    </row>
    <row r="2601" spans="1:6" x14ac:dyDescent="0.25">
      <c r="A2601" s="28" t="s">
        <v>159</v>
      </c>
      <c r="B2601" s="45">
        <v>1</v>
      </c>
      <c r="C2601" s="45">
        <v>1</v>
      </c>
      <c r="D2601" s="120">
        <v>1</v>
      </c>
      <c r="E2601" s="5">
        <v>1</v>
      </c>
      <c r="F2601" s="120">
        <v>1</v>
      </c>
    </row>
    <row r="2602" spans="1:6" x14ac:dyDescent="0.25">
      <c r="A2602" s="12" t="s">
        <v>160</v>
      </c>
      <c r="B2602" s="46">
        <v>499.99983211899422</v>
      </c>
      <c r="C2602" s="46">
        <v>499.98788159112195</v>
      </c>
      <c r="D2602" s="36">
        <v>499.99470588235306</v>
      </c>
      <c r="E2602" s="13">
        <v>499.99633251833666</v>
      </c>
      <c r="F2602" s="36">
        <v>1999.9787521107958</v>
      </c>
    </row>
    <row r="2603" spans="1:6" x14ac:dyDescent="0.25">
      <c r="A2603" s="16" t="s">
        <v>161</v>
      </c>
      <c r="B2603" s="47">
        <v>607</v>
      </c>
      <c r="C2603" s="47">
        <v>1081</v>
      </c>
      <c r="D2603" s="121">
        <v>425</v>
      </c>
      <c r="E2603" s="15">
        <v>409</v>
      </c>
      <c r="F2603" s="121">
        <v>2522</v>
      </c>
    </row>
    <row r="2605" spans="1:6" x14ac:dyDescent="0.25">
      <c r="A2605" s="31" t="s">
        <v>261</v>
      </c>
      <c r="B2605" s="84">
        <f>B2596+B2597</f>
        <v>2.0310250918393346E-2</v>
      </c>
      <c r="C2605" s="84">
        <f t="shared" ref="C2605" si="231">C2596+C2597</f>
        <v>5.295697268518413E-2</v>
      </c>
      <c r="D2605" s="84">
        <f>D2596+D2597</f>
        <v>6.8854846698376791E-3</v>
      </c>
      <c r="E2605" s="84">
        <f>E2596+E2597</f>
        <v>3.0440321078149767E-2</v>
      </c>
      <c r="F2605" s="84">
        <f>F2596+F2597</f>
        <v>2.7648154442433213E-2</v>
      </c>
    </row>
    <row r="2606" spans="1:6" x14ac:dyDescent="0.25">
      <c r="A2606" s="33" t="s">
        <v>255</v>
      </c>
      <c r="B2606" s="84">
        <f>B2598</f>
        <v>0.1581948286589091</v>
      </c>
      <c r="C2606" s="84">
        <f t="shared" ref="C2606" si="232">C2598</f>
        <v>0.18725282703428958</v>
      </c>
      <c r="D2606" s="84">
        <f>D2598</f>
        <v>9.3680991916384945E-2</v>
      </c>
      <c r="E2606" s="84">
        <f>E2598</f>
        <v>0.1370120074230376</v>
      </c>
      <c r="F2606" s="84">
        <f>F2598</f>
        <v>0.14403504687279131</v>
      </c>
    </row>
    <row r="2607" spans="1:6" x14ac:dyDescent="0.25">
      <c r="A2607" s="34" t="s">
        <v>262</v>
      </c>
      <c r="B2607" s="84">
        <f>B2599+B2600</f>
        <v>0.82149492042269756</v>
      </c>
      <c r="C2607" s="84">
        <f t="shared" ref="C2607" si="233">C2599+C2600</f>
        <v>0.75979020028052624</v>
      </c>
      <c r="D2607" s="84">
        <f>D2599+D2600</f>
        <v>0.89943352341377747</v>
      </c>
      <c r="E2607" s="84">
        <f>E2599+E2600</f>
        <v>0.83254767149881248</v>
      </c>
      <c r="F2607" s="84">
        <f>F2599+F2600</f>
        <v>0.8283167986847757</v>
      </c>
    </row>
    <row r="2608" spans="1:6" x14ac:dyDescent="0.25">
      <c r="A2608"/>
    </row>
    <row r="2609" spans="1:6" x14ac:dyDescent="0.25">
      <c r="A2609" s="29" t="s">
        <v>252</v>
      </c>
      <c r="B2609" s="60">
        <v>4.2269723422665111</v>
      </c>
      <c r="C2609" s="60">
        <v>4.0173060623671075</v>
      </c>
      <c r="D2609" s="30">
        <v>4.3670909456688349</v>
      </c>
      <c r="E2609" s="30">
        <v>4.2530605358963491</v>
      </c>
      <c r="F2609" s="30">
        <v>4.2161082077994267</v>
      </c>
    </row>
    <row r="2610" spans="1:6" x14ac:dyDescent="0.25">
      <c r="A2610"/>
    </row>
    <row r="2611" spans="1:6" x14ac:dyDescent="0.25">
      <c r="A2611" s="39" t="s">
        <v>274</v>
      </c>
      <c r="B2611" s="39" t="s">
        <v>321</v>
      </c>
    </row>
    <row r="2612" spans="1:6" x14ac:dyDescent="0.25">
      <c r="A2612" s="39" t="s">
        <v>275</v>
      </c>
      <c r="B2612" s="39" t="s">
        <v>322</v>
      </c>
    </row>
    <row r="2614" spans="1:6" x14ac:dyDescent="0.25">
      <c r="A2614" s="11" t="s">
        <v>644</v>
      </c>
      <c r="B2614" s="109"/>
      <c r="D2614" s="122"/>
      <c r="E2614" s="1"/>
    </row>
    <row r="2616" spans="1:6" x14ac:dyDescent="0.25">
      <c r="B2616" s="133" t="s">
        <v>312</v>
      </c>
      <c r="C2616" s="133" t="s">
        <v>311</v>
      </c>
      <c r="D2616" s="133" t="s">
        <v>313</v>
      </c>
      <c r="E2616" s="133" t="s">
        <v>310</v>
      </c>
      <c r="F2616" s="181" t="s">
        <v>159</v>
      </c>
    </row>
    <row r="2617" spans="1:6" x14ac:dyDescent="0.25">
      <c r="A2617" s="8" t="s">
        <v>123</v>
      </c>
      <c r="B2617" s="110"/>
      <c r="C2617" s="43">
        <v>2.009299392825245E-3</v>
      </c>
      <c r="D2617" s="118"/>
      <c r="E2617" s="7"/>
      <c r="F2617" s="178">
        <v>5.0231801004921761E-4</v>
      </c>
    </row>
    <row r="2618" spans="1:6" x14ac:dyDescent="0.25">
      <c r="A2618" s="9" t="s">
        <v>124</v>
      </c>
      <c r="B2618" s="95">
        <v>1.5470239891965186E-3</v>
      </c>
      <c r="C2618" s="44">
        <v>4.1842827272964393E-3</v>
      </c>
      <c r="D2618" s="119"/>
      <c r="E2618" s="4">
        <v>3.045254610669504E-3</v>
      </c>
      <c r="F2618" s="179">
        <v>2.1941325746433573E-3</v>
      </c>
    </row>
    <row r="2619" spans="1:6" x14ac:dyDescent="0.25">
      <c r="A2619" s="9" t="s">
        <v>53</v>
      </c>
      <c r="B2619" s="95">
        <v>8.5076750185256775E-2</v>
      </c>
      <c r="C2619" s="44">
        <v>4.2627675157344162E-2</v>
      </c>
      <c r="D2619" s="119">
        <v>6.8854846698376774E-3</v>
      </c>
      <c r="E2619" s="4">
        <v>2.4020958588938209E-2</v>
      </c>
      <c r="F2619" s="179">
        <v>3.9652810713929044E-2</v>
      </c>
    </row>
    <row r="2620" spans="1:6" x14ac:dyDescent="0.25">
      <c r="A2620" s="9" t="s">
        <v>125</v>
      </c>
      <c r="B2620" s="95">
        <v>0.33204288756770256</v>
      </c>
      <c r="C2620" s="44">
        <v>0.34419659384899293</v>
      </c>
      <c r="D2620" s="119">
        <v>0.29701538016284879</v>
      </c>
      <c r="E2620" s="4">
        <v>0.21617640227189824</v>
      </c>
      <c r="F2620" s="179">
        <v>0.2973576790163136</v>
      </c>
    </row>
    <row r="2621" spans="1:6" s="14" customFormat="1" x14ac:dyDescent="0.25">
      <c r="A2621" s="9" t="s">
        <v>126</v>
      </c>
      <c r="B2621" s="95">
        <v>0.58133333825784406</v>
      </c>
      <c r="C2621" s="44">
        <v>0.60698214887354129</v>
      </c>
      <c r="D2621" s="119">
        <v>0.69609913516731359</v>
      </c>
      <c r="E2621" s="4">
        <v>0.75675738452849406</v>
      </c>
      <c r="F2621" s="179">
        <v>0.6602930596850648</v>
      </c>
    </row>
    <row r="2622" spans="1:6" x14ac:dyDescent="0.25">
      <c r="A2622" s="28" t="s">
        <v>159</v>
      </c>
      <c r="B2622" s="97">
        <v>1</v>
      </c>
      <c r="C2622" s="45">
        <v>1</v>
      </c>
      <c r="D2622" s="120">
        <v>1</v>
      </c>
      <c r="E2622" s="5">
        <v>1</v>
      </c>
      <c r="F2622" s="180">
        <v>1</v>
      </c>
    </row>
    <row r="2623" spans="1:6" x14ac:dyDescent="0.25">
      <c r="A2623" s="12" t="s">
        <v>160</v>
      </c>
      <c r="B2623" s="112">
        <v>499.99983211899399</v>
      </c>
      <c r="C2623" s="46">
        <v>499.98788159111984</v>
      </c>
      <c r="D2623" s="36">
        <v>499.99470588235317</v>
      </c>
      <c r="E2623" s="13">
        <v>499.99633251833939</v>
      </c>
      <c r="F2623" s="182">
        <v>1999.9787521107958</v>
      </c>
    </row>
    <row r="2624" spans="1:6" x14ac:dyDescent="0.25">
      <c r="A2624" s="16" t="s">
        <v>161</v>
      </c>
      <c r="B2624" s="101">
        <v>607</v>
      </c>
      <c r="C2624" s="47">
        <v>1081</v>
      </c>
      <c r="D2624" s="121">
        <v>425</v>
      </c>
      <c r="E2624" s="15">
        <v>409</v>
      </c>
      <c r="F2624" s="183">
        <v>2522</v>
      </c>
    </row>
    <row r="2626" spans="1:6" x14ac:dyDescent="0.25">
      <c r="A2626" s="31" t="s">
        <v>261</v>
      </c>
      <c r="B2626" s="84">
        <f>B2617+B2618</f>
        <v>1.5470239891965186E-3</v>
      </c>
      <c r="C2626" s="84">
        <f t="shared" ref="C2626" si="234">C2617+C2618</f>
        <v>6.1935821201216847E-3</v>
      </c>
      <c r="D2626" s="84">
        <f>D2617+D2618</f>
        <v>0</v>
      </c>
      <c r="E2626" s="84">
        <f>E2617+E2618</f>
        <v>3.045254610669504E-3</v>
      </c>
      <c r="F2626" s="84">
        <f>F2617+F2618</f>
        <v>2.6964505846925751E-3</v>
      </c>
    </row>
    <row r="2627" spans="1:6" x14ac:dyDescent="0.25">
      <c r="A2627" s="33" t="s">
        <v>255</v>
      </c>
      <c r="B2627" s="84">
        <f>B2619</f>
        <v>8.5076750185256775E-2</v>
      </c>
      <c r="C2627" s="84">
        <f t="shared" ref="C2627" si="235">C2619</f>
        <v>4.2627675157344162E-2</v>
      </c>
      <c r="D2627" s="84">
        <f>D2619</f>
        <v>6.8854846698376774E-3</v>
      </c>
      <c r="E2627" s="84">
        <f>E2619</f>
        <v>2.4020958588938209E-2</v>
      </c>
      <c r="F2627" s="84">
        <f>F2619</f>
        <v>3.9652810713929044E-2</v>
      </c>
    </row>
    <row r="2628" spans="1:6" x14ac:dyDescent="0.25">
      <c r="A2628" s="34" t="s">
        <v>262</v>
      </c>
      <c r="B2628" s="84">
        <f>B2620+B2621</f>
        <v>0.91337622582554667</v>
      </c>
      <c r="C2628" s="84">
        <f t="shared" ref="C2628" si="236">C2620+C2621</f>
        <v>0.95117874272253422</v>
      </c>
      <c r="D2628" s="84">
        <f>D2620+D2621</f>
        <v>0.99311451533016237</v>
      </c>
      <c r="E2628" s="84">
        <f>E2620+E2621</f>
        <v>0.97293378680039233</v>
      </c>
      <c r="F2628" s="84">
        <f>F2620+F2621</f>
        <v>0.9576507387013784</v>
      </c>
    </row>
    <row r="2629" spans="1:6" x14ac:dyDescent="0.25">
      <c r="A2629"/>
    </row>
    <row r="2630" spans="1:6" x14ac:dyDescent="0.25">
      <c r="A2630" s="29" t="s">
        <v>252</v>
      </c>
      <c r="B2630" s="60">
        <v>4.4931625400942012</v>
      </c>
      <c r="C2630" s="60">
        <v>4.5499580100831221</v>
      </c>
      <c r="D2630" s="30">
        <v>4.6892136504974742</v>
      </c>
      <c r="E2630" s="30">
        <v>4.7266459167182138</v>
      </c>
      <c r="F2630" s="30">
        <v>4.6147450297917132</v>
      </c>
    </row>
    <row r="2631" spans="1:6" x14ac:dyDescent="0.25">
      <c r="A2631"/>
    </row>
    <row r="2632" spans="1:6" x14ac:dyDescent="0.25">
      <c r="A2632" s="39" t="s">
        <v>274</v>
      </c>
      <c r="B2632" s="39" t="s">
        <v>321</v>
      </c>
    </row>
    <row r="2633" spans="1:6" x14ac:dyDescent="0.25">
      <c r="A2633" s="39" t="s">
        <v>275</v>
      </c>
      <c r="B2633" s="39" t="s">
        <v>322</v>
      </c>
    </row>
    <row r="2634" spans="1:6" x14ac:dyDescent="0.25">
      <c r="B2634" s="114"/>
    </row>
    <row r="2635" spans="1:6" x14ac:dyDescent="0.25">
      <c r="A2635" s="11" t="s">
        <v>645</v>
      </c>
      <c r="B2635" s="109"/>
      <c r="D2635" s="122"/>
      <c r="E2635" s="1"/>
    </row>
    <row r="2637" spans="1:6" x14ac:dyDescent="0.25">
      <c r="B2637" s="133" t="s">
        <v>312</v>
      </c>
      <c r="C2637" s="133" t="s">
        <v>311</v>
      </c>
      <c r="D2637" s="133" t="s">
        <v>313</v>
      </c>
      <c r="E2637" s="133" t="s">
        <v>310</v>
      </c>
      <c r="F2637" s="181" t="s">
        <v>159</v>
      </c>
    </row>
    <row r="2638" spans="1:6" x14ac:dyDescent="0.25">
      <c r="A2638" s="8" t="s">
        <v>123</v>
      </c>
      <c r="B2638" s="93">
        <v>2.453447420826449E-2</v>
      </c>
      <c r="C2638" s="43">
        <v>1.3070714572360507E-2</v>
      </c>
      <c r="D2638" s="118"/>
      <c r="E2638" s="3">
        <v>5.7494309249212184E-3</v>
      </c>
      <c r="F2638" s="178">
        <v>1.083867827537004E-2</v>
      </c>
    </row>
    <row r="2639" spans="1:6" x14ac:dyDescent="0.25">
      <c r="A2639" s="9" t="s">
        <v>124</v>
      </c>
      <c r="B2639" s="95">
        <v>3.5554355019425478E-2</v>
      </c>
      <c r="C2639" s="44">
        <v>2.1813942206554748E-2</v>
      </c>
      <c r="D2639" s="119">
        <v>9.3680991916384963E-3</v>
      </c>
      <c r="E2639" s="4">
        <v>2.3679880292520522E-2</v>
      </c>
      <c r="F2639" s="179">
        <v>2.2604105942045274E-2</v>
      </c>
    </row>
    <row r="2640" spans="1:6" x14ac:dyDescent="0.25">
      <c r="A2640" s="9" t="s">
        <v>53</v>
      </c>
      <c r="B2640" s="95">
        <v>0.23781762677286619</v>
      </c>
      <c r="C2640" s="44">
        <v>0.17417073383277074</v>
      </c>
      <c r="D2640" s="119">
        <v>6.9979564489506305E-2</v>
      </c>
      <c r="E2640" s="4">
        <v>0.13125035146957095</v>
      </c>
      <c r="F2640" s="179">
        <v>0.15330469662401591</v>
      </c>
    </row>
    <row r="2641" spans="1:6" x14ac:dyDescent="0.25">
      <c r="A2641" s="9" t="s">
        <v>125</v>
      </c>
      <c r="B2641" s="95">
        <v>0.37638682348548608</v>
      </c>
      <c r="C2641" s="44">
        <v>0.43731568702220242</v>
      </c>
      <c r="D2641" s="119">
        <v>0.3887761164529977</v>
      </c>
      <c r="E2641" s="4">
        <v>0.4458736861150569</v>
      </c>
      <c r="F2641" s="179">
        <v>0.41208792815896772</v>
      </c>
    </row>
    <row r="2642" spans="1:6" s="14" customFormat="1" x14ac:dyDescent="0.25">
      <c r="A2642" s="9" t="s">
        <v>126</v>
      </c>
      <c r="B2642" s="95">
        <v>0.32570672051395783</v>
      </c>
      <c r="C2642" s="44">
        <v>0.35362892236611165</v>
      </c>
      <c r="D2642" s="119">
        <v>0.53187621986585742</v>
      </c>
      <c r="E2642" s="4">
        <v>0.39344665119793037</v>
      </c>
      <c r="F2642" s="179">
        <v>0.40116459099960095</v>
      </c>
    </row>
    <row r="2643" spans="1:6" x14ac:dyDescent="0.25">
      <c r="A2643" s="28" t="s">
        <v>159</v>
      </c>
      <c r="B2643" s="97">
        <v>1</v>
      </c>
      <c r="C2643" s="45">
        <v>1</v>
      </c>
      <c r="D2643" s="120">
        <v>1</v>
      </c>
      <c r="E2643" s="5">
        <v>1</v>
      </c>
      <c r="F2643" s="180">
        <v>1</v>
      </c>
    </row>
    <row r="2644" spans="1:6" x14ac:dyDescent="0.25">
      <c r="A2644" s="12" t="s">
        <v>160</v>
      </c>
      <c r="B2644" s="99">
        <v>499.99983211899468</v>
      </c>
      <c r="C2644" s="46">
        <v>499.9878815911224</v>
      </c>
      <c r="D2644" s="36">
        <v>499.99470588235317</v>
      </c>
      <c r="E2644" s="13">
        <v>499.99633251833666</v>
      </c>
      <c r="F2644" s="182">
        <v>1999.9787521107958</v>
      </c>
    </row>
    <row r="2645" spans="1:6" x14ac:dyDescent="0.25">
      <c r="A2645" s="16" t="s">
        <v>161</v>
      </c>
      <c r="B2645" s="103">
        <v>607</v>
      </c>
      <c r="C2645" s="47">
        <v>1081</v>
      </c>
      <c r="D2645" s="121">
        <v>425</v>
      </c>
      <c r="E2645" s="15">
        <v>409</v>
      </c>
      <c r="F2645" s="183">
        <v>2522</v>
      </c>
    </row>
    <row r="2647" spans="1:6" x14ac:dyDescent="0.25">
      <c r="A2647" s="31" t="s">
        <v>261</v>
      </c>
      <c r="B2647" s="84">
        <f>B2638+B2639</f>
        <v>6.0088829227689967E-2</v>
      </c>
      <c r="C2647" s="84">
        <f t="shared" ref="C2647" si="237">C2638+C2639</f>
        <v>3.4884656778915252E-2</v>
      </c>
      <c r="D2647" s="84">
        <f>D2638+D2639</f>
        <v>9.3680991916384963E-3</v>
      </c>
      <c r="E2647" s="84">
        <f>E2638+E2639</f>
        <v>2.9429311217441741E-2</v>
      </c>
      <c r="F2647" s="84">
        <f>F2638+F2639</f>
        <v>3.3442784217415311E-2</v>
      </c>
    </row>
    <row r="2648" spans="1:6" x14ac:dyDescent="0.25">
      <c r="A2648" s="33" t="s">
        <v>255</v>
      </c>
      <c r="B2648" s="84">
        <f>B2640</f>
        <v>0.23781762677286619</v>
      </c>
      <c r="C2648" s="84">
        <f t="shared" ref="C2648" si="238">C2640</f>
        <v>0.17417073383277074</v>
      </c>
      <c r="D2648" s="84">
        <f>D2640</f>
        <v>6.9979564489506305E-2</v>
      </c>
      <c r="E2648" s="84">
        <f>E2640</f>
        <v>0.13125035146957095</v>
      </c>
      <c r="F2648" s="84">
        <f>F2640</f>
        <v>0.15330469662401591</v>
      </c>
    </row>
    <row r="2649" spans="1:6" x14ac:dyDescent="0.25">
      <c r="A2649" s="34" t="s">
        <v>262</v>
      </c>
      <c r="B2649" s="84">
        <f>B2641+B2642</f>
        <v>0.7020935439994439</v>
      </c>
      <c r="C2649" s="84">
        <f t="shared" ref="C2649" si="239">C2641+C2642</f>
        <v>0.79094460938831412</v>
      </c>
      <c r="D2649" s="84">
        <f>D2641+D2642</f>
        <v>0.92065233631885512</v>
      </c>
      <c r="E2649" s="84">
        <f>E2641+E2642</f>
        <v>0.83932033731298727</v>
      </c>
      <c r="F2649" s="84">
        <f>F2641+F2642</f>
        <v>0.81325251915856867</v>
      </c>
    </row>
    <row r="2650" spans="1:6" x14ac:dyDescent="0.25">
      <c r="A2650"/>
    </row>
    <row r="2651" spans="1:6" x14ac:dyDescent="0.25">
      <c r="A2651" s="29" t="s">
        <v>252</v>
      </c>
      <c r="B2651" s="60">
        <v>3.9431769610774472</v>
      </c>
      <c r="C2651" s="60">
        <v>4.0966181604031489</v>
      </c>
      <c r="D2651" s="30">
        <v>4.4431604569930672</v>
      </c>
      <c r="E2651" s="30">
        <v>4.1975882463685554</v>
      </c>
      <c r="F2651" s="30">
        <v>4.1701356476653775</v>
      </c>
    </row>
    <row r="2652" spans="1:6" x14ac:dyDescent="0.25">
      <c r="A2652"/>
    </row>
    <row r="2653" spans="1:6" x14ac:dyDescent="0.25">
      <c r="A2653" s="39" t="s">
        <v>274</v>
      </c>
      <c r="B2653" s="39" t="s">
        <v>321</v>
      </c>
    </row>
    <row r="2654" spans="1:6" x14ac:dyDescent="0.25">
      <c r="A2654" s="39" t="s">
        <v>275</v>
      </c>
      <c r="B2654" s="39" t="s">
        <v>322</v>
      </c>
    </row>
    <row r="2656" spans="1:6" x14ac:dyDescent="0.25">
      <c r="A2656" s="11" t="s">
        <v>215</v>
      </c>
      <c r="D2656" s="122"/>
      <c r="E2656" s="1"/>
    </row>
    <row r="2658" spans="1:6" x14ac:dyDescent="0.25">
      <c r="B2658" s="133" t="s">
        <v>312</v>
      </c>
      <c r="C2658" s="133" t="s">
        <v>311</v>
      </c>
      <c r="D2658" s="133" t="s">
        <v>313</v>
      </c>
      <c r="E2658" s="133" t="s">
        <v>310</v>
      </c>
      <c r="F2658" s="181" t="s">
        <v>159</v>
      </c>
    </row>
    <row r="2659" spans="1:6" x14ac:dyDescent="0.25">
      <c r="A2659" s="8" t="s">
        <v>127</v>
      </c>
      <c r="B2659" s="3"/>
      <c r="C2659" s="43">
        <v>0.13582891648252665</v>
      </c>
      <c r="D2659" s="118">
        <v>0.18216357584962659</v>
      </c>
      <c r="E2659" s="3">
        <v>0.15764663310488847</v>
      </c>
      <c r="F2659" s="178">
        <v>0.15854647752512038</v>
      </c>
    </row>
    <row r="2660" spans="1:6" x14ac:dyDescent="0.25">
      <c r="A2660" s="9" t="s">
        <v>128</v>
      </c>
      <c r="B2660" s="4"/>
      <c r="C2660" s="44">
        <v>0.12709651242240977</v>
      </c>
      <c r="D2660" s="119">
        <v>0.15185784320069268</v>
      </c>
      <c r="E2660" s="4">
        <v>0.14680547779079081</v>
      </c>
      <c r="F2660" s="179">
        <v>0.1419200172099214</v>
      </c>
    </row>
    <row r="2661" spans="1:6" x14ac:dyDescent="0.25">
      <c r="A2661" s="9" t="s">
        <v>53</v>
      </c>
      <c r="B2661" s="4"/>
      <c r="C2661" s="44">
        <v>0.36534280479323572</v>
      </c>
      <c r="D2661" s="119">
        <v>0.38137627339583619</v>
      </c>
      <c r="E2661" s="4">
        <v>0.3863329070873377</v>
      </c>
      <c r="F2661" s="179">
        <v>0.37768406061872922</v>
      </c>
    </row>
    <row r="2662" spans="1:6" x14ac:dyDescent="0.25">
      <c r="A2662" s="9" t="s">
        <v>129</v>
      </c>
      <c r="B2662" s="4"/>
      <c r="C2662" s="44">
        <v>0.23846748182055791</v>
      </c>
      <c r="D2662" s="119">
        <v>0.21214012854253744</v>
      </c>
      <c r="E2662" s="4">
        <v>0.25441262405347709</v>
      </c>
      <c r="F2662" s="179">
        <v>0.23500675010508121</v>
      </c>
    </row>
    <row r="2663" spans="1:6" s="14" customFormat="1" x14ac:dyDescent="0.25">
      <c r="A2663" s="9" t="s">
        <v>130</v>
      </c>
      <c r="B2663" s="4"/>
      <c r="C2663" s="44">
        <v>0.13326428448127001</v>
      </c>
      <c r="D2663" s="119">
        <v>7.2462179011307165E-2</v>
      </c>
      <c r="E2663" s="4">
        <v>5.4802357963505882E-2</v>
      </c>
      <c r="F2663" s="179">
        <v>8.6842694541147888E-2</v>
      </c>
    </row>
    <row r="2664" spans="1:6" x14ac:dyDescent="0.25">
      <c r="A2664" s="28" t="s">
        <v>159</v>
      </c>
      <c r="B2664" s="5"/>
      <c r="C2664" s="45">
        <v>1</v>
      </c>
      <c r="D2664" s="120">
        <v>1</v>
      </c>
      <c r="E2664" s="5">
        <v>1</v>
      </c>
      <c r="F2664" s="180">
        <v>1</v>
      </c>
    </row>
    <row r="2665" spans="1:6" x14ac:dyDescent="0.25">
      <c r="A2665" s="12" t="s">
        <v>160</v>
      </c>
      <c r="B2665" s="13"/>
      <c r="C2665" s="46">
        <v>499.9878815911207</v>
      </c>
      <c r="D2665" s="36">
        <v>499.99470588235289</v>
      </c>
      <c r="E2665" s="13">
        <v>499.99633251833683</v>
      </c>
      <c r="F2665" s="182">
        <v>1499.9789199918098</v>
      </c>
    </row>
    <row r="2666" spans="1:6" x14ac:dyDescent="0.25">
      <c r="A2666" s="16" t="s">
        <v>161</v>
      </c>
      <c r="B2666" s="15"/>
      <c r="C2666" s="47">
        <v>1081</v>
      </c>
      <c r="D2666" s="121">
        <v>425</v>
      </c>
      <c r="E2666" s="15">
        <v>409</v>
      </c>
      <c r="F2666" s="183">
        <v>1915</v>
      </c>
    </row>
    <row r="2668" spans="1:6" x14ac:dyDescent="0.25">
      <c r="A2668" s="31" t="s">
        <v>263</v>
      </c>
      <c r="B2668" s="84"/>
      <c r="C2668" s="84">
        <f t="shared" ref="C2668" si="240">C2659+C2660</f>
        <v>0.26292542890493642</v>
      </c>
      <c r="D2668" s="84">
        <f>D2659+D2660</f>
        <v>0.33402141905031923</v>
      </c>
      <c r="E2668" s="84">
        <f>E2659+E2660</f>
        <v>0.30445211089567925</v>
      </c>
      <c r="F2668" s="84">
        <f>F2659+F2660</f>
        <v>0.30046649473504178</v>
      </c>
    </row>
    <row r="2669" spans="1:6" x14ac:dyDescent="0.25">
      <c r="A2669" s="33" t="s">
        <v>255</v>
      </c>
      <c r="B2669" s="84"/>
      <c r="C2669" s="84">
        <f t="shared" ref="C2669" si="241">C2661</f>
        <v>0.36534280479323572</v>
      </c>
      <c r="D2669" s="84">
        <f>D2661</f>
        <v>0.38137627339583619</v>
      </c>
      <c r="E2669" s="84">
        <f>E2661</f>
        <v>0.3863329070873377</v>
      </c>
      <c r="F2669" s="84">
        <f>F2661</f>
        <v>0.37768406061872922</v>
      </c>
    </row>
    <row r="2670" spans="1:6" x14ac:dyDescent="0.25">
      <c r="A2670" s="34" t="s">
        <v>264</v>
      </c>
      <c r="B2670" s="84"/>
      <c r="C2670" s="84">
        <f t="shared" ref="C2670" si="242">C2662+C2663</f>
        <v>0.37173176630182792</v>
      </c>
      <c r="D2670" s="84">
        <f>D2662+D2663</f>
        <v>0.28460230755384464</v>
      </c>
      <c r="E2670" s="84">
        <f>E2662+E2663</f>
        <v>0.30921498201698294</v>
      </c>
      <c r="F2670" s="84">
        <f>F2662+F2663</f>
        <v>0.32184944464622911</v>
      </c>
    </row>
    <row r="2671" spans="1:6" x14ac:dyDescent="0.25">
      <c r="A2671"/>
    </row>
    <row r="2672" spans="1:6" x14ac:dyDescent="0.25">
      <c r="A2672" s="29" t="s">
        <v>252</v>
      </c>
      <c r="B2672" s="30"/>
      <c r="C2672" s="60">
        <v>3.1062417053956333</v>
      </c>
      <c r="D2672" s="30">
        <v>2.8408794916652065</v>
      </c>
      <c r="E2672" s="30">
        <v>2.901918595979923</v>
      </c>
      <c r="F2672" s="30">
        <v>2.9496791669272162</v>
      </c>
    </row>
    <row r="2673" spans="1:6" x14ac:dyDescent="0.25">
      <c r="A2673"/>
    </row>
    <row r="2674" spans="1:6" x14ac:dyDescent="0.25">
      <c r="A2674" s="39" t="s">
        <v>274</v>
      </c>
      <c r="B2674" s="39" t="s">
        <v>321</v>
      </c>
    </row>
    <row r="2675" spans="1:6" x14ac:dyDescent="0.25">
      <c r="A2675" s="39" t="s">
        <v>275</v>
      </c>
      <c r="B2675" s="39" t="s">
        <v>322</v>
      </c>
    </row>
    <row r="2676" spans="1:6" x14ac:dyDescent="0.25">
      <c r="D2676" s="122"/>
    </row>
    <row r="2677" spans="1:6" x14ac:dyDescent="0.25">
      <c r="A2677" s="11" t="s">
        <v>646</v>
      </c>
      <c r="E2677" s="1"/>
    </row>
    <row r="2679" spans="1:6" x14ac:dyDescent="0.25">
      <c r="B2679" s="133" t="s">
        <v>312</v>
      </c>
      <c r="C2679" s="133" t="s">
        <v>311</v>
      </c>
      <c r="D2679" s="133" t="s">
        <v>313</v>
      </c>
      <c r="E2679" s="133" t="s">
        <v>310</v>
      </c>
      <c r="F2679" s="181" t="s">
        <v>159</v>
      </c>
    </row>
    <row r="2680" spans="1:6" x14ac:dyDescent="0.25">
      <c r="A2680" s="8" t="s">
        <v>131</v>
      </c>
      <c r="B2680" s="93">
        <v>0.59843941122096822</v>
      </c>
      <c r="C2680" s="43">
        <v>0.66328582616895804</v>
      </c>
      <c r="D2680" s="118">
        <v>0.85343656579893201</v>
      </c>
      <c r="E2680" s="3">
        <v>0.84404653334865609</v>
      </c>
      <c r="F2680" s="178">
        <v>0.7398020676734488</v>
      </c>
    </row>
    <row r="2681" spans="1:6" x14ac:dyDescent="0.25">
      <c r="A2681" s="9" t="s">
        <v>132</v>
      </c>
      <c r="B2681" s="95">
        <v>0.21134211172216133</v>
      </c>
      <c r="C2681" s="44">
        <v>0.22393558474775371</v>
      </c>
      <c r="D2681" s="119">
        <v>8.5389610007635272E-2</v>
      </c>
      <c r="E2681" s="4">
        <v>0.12009256791614539</v>
      </c>
      <c r="F2681" s="179">
        <v>0.16018984958489157</v>
      </c>
    </row>
    <row r="2682" spans="1:6" x14ac:dyDescent="0.25">
      <c r="A2682" s="9" t="s">
        <v>53</v>
      </c>
      <c r="B2682" s="95">
        <v>0.13398554006834101</v>
      </c>
      <c r="C2682" s="44">
        <v>4.9370761807548257E-2</v>
      </c>
      <c r="D2682" s="119">
        <v>2.0656454009513013E-2</v>
      </c>
      <c r="E2682" s="4">
        <v>1.9623615821142821E-2</v>
      </c>
      <c r="F2682" s="179">
        <v>5.5909285845964198E-2</v>
      </c>
    </row>
    <row r="2683" spans="1:6" x14ac:dyDescent="0.25">
      <c r="A2683" s="9" t="s">
        <v>133</v>
      </c>
      <c r="B2683" s="95">
        <v>3.5241088957153048E-2</v>
      </c>
      <c r="C2683" s="44">
        <v>1.9028398283103744E-2</v>
      </c>
      <c r="D2683" s="119">
        <v>4.6840495958192447E-3</v>
      </c>
      <c r="E2683" s="4">
        <v>7.4425973784648328E-3</v>
      </c>
      <c r="F2683" s="179">
        <v>1.659906559932884E-2</v>
      </c>
    </row>
    <row r="2684" spans="1:6" s="14" customFormat="1" x14ac:dyDescent="0.25">
      <c r="A2684" s="9" t="s">
        <v>134</v>
      </c>
      <c r="B2684" s="95">
        <v>2.0991848031376298E-2</v>
      </c>
      <c r="C2684" s="44">
        <v>4.4379428992636333E-2</v>
      </c>
      <c r="D2684" s="119">
        <v>3.5833320588100299E-2</v>
      </c>
      <c r="E2684" s="4">
        <v>8.7946855355906725E-3</v>
      </c>
      <c r="F2684" s="179">
        <v>2.7499731296366608E-2</v>
      </c>
    </row>
    <row r="2685" spans="1:6" x14ac:dyDescent="0.25">
      <c r="A2685" s="28" t="s">
        <v>159</v>
      </c>
      <c r="B2685" s="97">
        <v>1</v>
      </c>
      <c r="C2685" s="45">
        <v>1</v>
      </c>
      <c r="D2685" s="120">
        <v>1</v>
      </c>
      <c r="E2685" s="5">
        <v>1</v>
      </c>
      <c r="F2685" s="180">
        <v>1</v>
      </c>
    </row>
    <row r="2686" spans="1:6" x14ac:dyDescent="0.25">
      <c r="A2686" s="12" t="s">
        <v>160</v>
      </c>
      <c r="B2686" s="13">
        <v>499.99983211899422</v>
      </c>
      <c r="C2686" s="46">
        <v>499.98788159111638</v>
      </c>
      <c r="D2686" s="36">
        <v>499.99470588235346</v>
      </c>
      <c r="E2686" s="13">
        <v>499.99633251834047</v>
      </c>
      <c r="F2686" s="182">
        <v>1999.9787521108103</v>
      </c>
    </row>
    <row r="2687" spans="1:6" x14ac:dyDescent="0.25">
      <c r="A2687" s="16" t="s">
        <v>161</v>
      </c>
      <c r="B2687" s="15">
        <v>607</v>
      </c>
      <c r="C2687" s="47">
        <v>1081</v>
      </c>
      <c r="D2687" s="121">
        <v>425</v>
      </c>
      <c r="E2687" s="15">
        <v>409</v>
      </c>
      <c r="F2687" s="183">
        <v>2522</v>
      </c>
    </row>
    <row r="2688" spans="1:6" x14ac:dyDescent="0.25">
      <c r="B2688" s="84"/>
      <c r="C2688" s="84"/>
      <c r="D2688" s="84"/>
      <c r="E2688" s="84"/>
    </row>
    <row r="2689" spans="1:6" x14ac:dyDescent="0.25">
      <c r="A2689" s="31" t="s">
        <v>265</v>
      </c>
      <c r="B2689" s="84">
        <f>B2680+B2681</f>
        <v>0.80978152294312955</v>
      </c>
      <c r="C2689" s="84">
        <f t="shared" ref="C2689" si="243">C2680+C2681</f>
        <v>0.88722141091671181</v>
      </c>
      <c r="D2689" s="84">
        <f>D2680+D2681</f>
        <v>0.93882617580656724</v>
      </c>
      <c r="E2689" s="84">
        <f>E2680+E2681</f>
        <v>0.96413910126480151</v>
      </c>
      <c r="F2689" s="84">
        <f>F2680+F2681</f>
        <v>0.89999191725834038</v>
      </c>
    </row>
    <row r="2690" spans="1:6" x14ac:dyDescent="0.25">
      <c r="A2690" s="33" t="s">
        <v>255</v>
      </c>
      <c r="B2690" s="84">
        <f>B2682</f>
        <v>0.13398554006834101</v>
      </c>
      <c r="C2690" s="84">
        <f t="shared" ref="C2690" si="244">C2682</f>
        <v>4.9370761807548257E-2</v>
      </c>
      <c r="D2690" s="84">
        <f>D2682</f>
        <v>2.0656454009513013E-2</v>
      </c>
      <c r="E2690" s="84">
        <f>E2682</f>
        <v>1.9623615821142821E-2</v>
      </c>
      <c r="F2690" s="84">
        <f>F2682</f>
        <v>5.5909285845964198E-2</v>
      </c>
    </row>
    <row r="2691" spans="1:6" x14ac:dyDescent="0.25">
      <c r="A2691" s="34" t="s">
        <v>266</v>
      </c>
      <c r="B2691" s="84">
        <f>B2683+B2684</f>
        <v>5.6232936988529346E-2</v>
      </c>
      <c r="C2691" s="84">
        <f t="shared" ref="C2691" si="245">C2683+C2684</f>
        <v>6.340782727574007E-2</v>
      </c>
      <c r="D2691" s="84">
        <f>D2683+D2684</f>
        <v>4.0517370183919543E-2</v>
      </c>
      <c r="E2691" s="84">
        <f>E2683+E2684</f>
        <v>1.6237282914055504E-2</v>
      </c>
      <c r="F2691" s="84">
        <f>F2683+F2684</f>
        <v>4.4098796895695444E-2</v>
      </c>
    </row>
    <row r="2692" spans="1:6" x14ac:dyDescent="0.25">
      <c r="A2692"/>
    </row>
    <row r="2693" spans="1:6" x14ac:dyDescent="0.25">
      <c r="A2693" s="29" t="s">
        <v>252</v>
      </c>
      <c r="B2693" s="60">
        <v>1.6690038508558074</v>
      </c>
      <c r="C2693" s="60">
        <v>1.557280019182703</v>
      </c>
      <c r="D2693" s="30">
        <v>1.2840879491665205</v>
      </c>
      <c r="E2693" s="30">
        <v>1.2168463338361886</v>
      </c>
      <c r="F2693" s="30">
        <v>1.4318045432602724</v>
      </c>
    </row>
    <row r="2694" spans="1:6" x14ac:dyDescent="0.25">
      <c r="A2694"/>
    </row>
    <row r="2695" spans="1:6" x14ac:dyDescent="0.25">
      <c r="A2695" s="39" t="s">
        <v>274</v>
      </c>
      <c r="B2695" s="39" t="s">
        <v>321</v>
      </c>
    </row>
    <row r="2696" spans="1:6" x14ac:dyDescent="0.25">
      <c r="A2696" s="39" t="s">
        <v>275</v>
      </c>
      <c r="B2696" s="39" t="s">
        <v>322</v>
      </c>
    </row>
    <row r="2698" spans="1:6" x14ac:dyDescent="0.25">
      <c r="A2698" s="11" t="s">
        <v>216</v>
      </c>
      <c r="E2698" s="1"/>
    </row>
    <row r="2700" spans="1:6" x14ac:dyDescent="0.25">
      <c r="B2700" s="133" t="s">
        <v>312</v>
      </c>
      <c r="C2700" s="133" t="s">
        <v>311</v>
      </c>
      <c r="D2700" s="133" t="s">
        <v>313</v>
      </c>
      <c r="E2700" s="133" t="s">
        <v>310</v>
      </c>
    </row>
    <row r="2701" spans="1:6" x14ac:dyDescent="0.25">
      <c r="A2701" s="8" t="s">
        <v>131</v>
      </c>
      <c r="B2701" s="3"/>
      <c r="C2701" s="3"/>
      <c r="D2701" s="3"/>
      <c r="E2701" s="3">
        <v>0.82780925043460074</v>
      </c>
    </row>
    <row r="2702" spans="1:6" x14ac:dyDescent="0.25">
      <c r="A2702" s="9" t="s">
        <v>132</v>
      </c>
      <c r="B2702" s="4"/>
      <c r="C2702" s="4"/>
      <c r="D2702" s="4"/>
      <c r="E2702" s="4">
        <v>0.13632985083020099</v>
      </c>
    </row>
    <row r="2703" spans="1:6" x14ac:dyDescent="0.25">
      <c r="A2703" s="9" t="s">
        <v>53</v>
      </c>
      <c r="B2703" s="4"/>
      <c r="C2703" s="4"/>
      <c r="D2703" s="4"/>
      <c r="E2703" s="4">
        <v>1.9623615821142835E-2</v>
      </c>
    </row>
    <row r="2704" spans="1:6" x14ac:dyDescent="0.25">
      <c r="A2704" s="9" t="s">
        <v>133</v>
      </c>
      <c r="B2704" s="4"/>
      <c r="C2704" s="4"/>
      <c r="D2704" s="4"/>
      <c r="E2704" s="4">
        <v>7.442597378464838E-3</v>
      </c>
    </row>
    <row r="2705" spans="1:6" s="14" customFormat="1" x14ac:dyDescent="0.25">
      <c r="A2705" s="9" t="s">
        <v>134</v>
      </c>
      <c r="B2705" s="4"/>
      <c r="C2705" s="4"/>
      <c r="D2705" s="4"/>
      <c r="E2705" s="4">
        <v>8.7946855355906777E-3</v>
      </c>
      <c r="F2705"/>
    </row>
    <row r="2706" spans="1:6" x14ac:dyDescent="0.25">
      <c r="A2706" s="28" t="s">
        <v>159</v>
      </c>
      <c r="B2706" s="5"/>
      <c r="C2706" s="5"/>
      <c r="D2706" s="5"/>
      <c r="E2706" s="5">
        <v>1</v>
      </c>
    </row>
    <row r="2707" spans="1:6" x14ac:dyDescent="0.25">
      <c r="A2707" s="12" t="s">
        <v>160</v>
      </c>
      <c r="B2707" s="13"/>
      <c r="C2707" s="13"/>
      <c r="D2707" s="13"/>
      <c r="E2707" s="13">
        <v>499.99633251834013</v>
      </c>
    </row>
    <row r="2708" spans="1:6" x14ac:dyDescent="0.25">
      <c r="A2708" s="16" t="s">
        <v>161</v>
      </c>
      <c r="B2708" s="15"/>
      <c r="C2708" s="15"/>
      <c r="D2708" s="15"/>
      <c r="E2708" s="15">
        <v>409</v>
      </c>
      <c r="F2708" s="14"/>
    </row>
    <row r="2710" spans="1:6" x14ac:dyDescent="0.25">
      <c r="A2710" s="31" t="s">
        <v>265</v>
      </c>
      <c r="B2710" s="84"/>
      <c r="C2710" s="84"/>
      <c r="D2710" s="84"/>
      <c r="E2710" s="84">
        <f>E2701+E2702</f>
        <v>0.96413910126480173</v>
      </c>
    </row>
    <row r="2711" spans="1:6" x14ac:dyDescent="0.25">
      <c r="A2711" s="33" t="s">
        <v>255</v>
      </c>
      <c r="B2711" s="84"/>
      <c r="C2711" s="84"/>
      <c r="D2711" s="84"/>
      <c r="E2711" s="84">
        <f>E2703</f>
        <v>1.9623615821142835E-2</v>
      </c>
    </row>
    <row r="2712" spans="1:6" x14ac:dyDescent="0.25">
      <c r="A2712" s="34" t="s">
        <v>266</v>
      </c>
      <c r="B2712" s="84"/>
      <c r="C2712" s="84"/>
      <c r="D2712" s="84"/>
      <c r="E2712" s="84">
        <f>E2704+E2705</f>
        <v>1.6237282914055517E-2</v>
      </c>
    </row>
    <row r="2713" spans="1:6" x14ac:dyDescent="0.25">
      <c r="A2713"/>
    </row>
    <row r="2714" spans="1:6" x14ac:dyDescent="0.25">
      <c r="A2714" s="29" t="s">
        <v>252</v>
      </c>
      <c r="B2714" s="30"/>
      <c r="C2714" s="30"/>
      <c r="D2714" s="30"/>
      <c r="E2714" s="30">
        <v>1.2330836167502439</v>
      </c>
    </row>
    <row r="2715" spans="1:6" x14ac:dyDescent="0.25">
      <c r="A2715"/>
    </row>
    <row r="2716" spans="1:6" x14ac:dyDescent="0.25">
      <c r="A2716" s="39" t="s">
        <v>274</v>
      </c>
      <c r="B2716" s="39" t="s">
        <v>321</v>
      </c>
    </row>
    <row r="2717" spans="1:6" x14ac:dyDescent="0.25">
      <c r="A2717" s="39" t="s">
        <v>275</v>
      </c>
      <c r="B2717" s="39" t="s">
        <v>322</v>
      </c>
    </row>
    <row r="2719" spans="1:6" x14ac:dyDescent="0.25">
      <c r="A2719" s="11" t="s">
        <v>647</v>
      </c>
      <c r="E2719" s="1"/>
    </row>
    <row r="2721" spans="1:6" x14ac:dyDescent="0.25">
      <c r="B2721" s="133" t="s">
        <v>312</v>
      </c>
      <c r="C2721" s="133" t="s">
        <v>311</v>
      </c>
      <c r="D2721" s="133" t="s">
        <v>313</v>
      </c>
      <c r="E2721" s="133" t="s">
        <v>310</v>
      </c>
      <c r="F2721" s="181" t="s">
        <v>159</v>
      </c>
    </row>
    <row r="2722" spans="1:6" x14ac:dyDescent="0.25">
      <c r="A2722" s="8" t="s">
        <v>135</v>
      </c>
      <c r="B2722" s="93">
        <v>1.2237186393978562E-2</v>
      </c>
      <c r="C2722" s="43">
        <v>9.5530529972141284E-3</v>
      </c>
      <c r="D2722" s="118">
        <v>4.6840495958192473E-3</v>
      </c>
      <c r="E2722" s="3">
        <v>5.7494309249212176E-3</v>
      </c>
      <c r="F2722" s="178">
        <v>8.0559337107589946E-3</v>
      </c>
    </row>
    <row r="2723" spans="1:6" x14ac:dyDescent="0.25">
      <c r="A2723" s="9" t="s">
        <v>136</v>
      </c>
      <c r="B2723" s="95">
        <v>9.3183558803195912E-2</v>
      </c>
      <c r="C2723" s="44">
        <v>3.2056096086694998E-2</v>
      </c>
      <c r="D2723" s="119">
        <v>3.0586912096716299E-2</v>
      </c>
      <c r="E2723" s="4">
        <v>2.6384056606772215E-2</v>
      </c>
      <c r="F2723" s="179">
        <v>4.5552808445666365E-2</v>
      </c>
    </row>
    <row r="2724" spans="1:6" x14ac:dyDescent="0.25">
      <c r="A2724" s="9" t="s">
        <v>53</v>
      </c>
      <c r="B2724" s="95">
        <v>0.26438043997597316</v>
      </c>
      <c r="C2724" s="44">
        <v>0.15632432534442459</v>
      </c>
      <c r="D2724" s="119">
        <v>0.11574334316480989</v>
      </c>
      <c r="E2724" s="4">
        <v>0.16271390743697406</v>
      </c>
      <c r="F2724" s="179">
        <v>0.17479078680033505</v>
      </c>
    </row>
    <row r="2725" spans="1:6" x14ac:dyDescent="0.25">
      <c r="A2725" s="9" t="s">
        <v>137</v>
      </c>
      <c r="B2725" s="95">
        <v>0.3885353686785642</v>
      </c>
      <c r="C2725" s="44">
        <v>0.48125329217044899</v>
      </c>
      <c r="D2725" s="119">
        <v>0.49351228424771565</v>
      </c>
      <c r="E2725" s="4">
        <v>0.52470922769604655</v>
      </c>
      <c r="F2725" s="179">
        <v>0.4720023405621861</v>
      </c>
    </row>
    <row r="2726" spans="1:6" s="14" customFormat="1" x14ac:dyDescent="0.25">
      <c r="A2726" s="9" t="s">
        <v>138</v>
      </c>
      <c r="B2726" s="95">
        <v>0.24166344614828816</v>
      </c>
      <c r="C2726" s="44">
        <v>0.32081323340121737</v>
      </c>
      <c r="D2726" s="119">
        <v>0.355473410894939</v>
      </c>
      <c r="E2726" s="4">
        <v>0.28044337733528601</v>
      </c>
      <c r="F2726" s="179">
        <v>0.29959813048105344</v>
      </c>
    </row>
    <row r="2727" spans="1:6" x14ac:dyDescent="0.25">
      <c r="A2727" s="28" t="s">
        <v>159</v>
      </c>
      <c r="B2727" s="97">
        <v>1</v>
      </c>
      <c r="C2727" s="45">
        <v>1</v>
      </c>
      <c r="D2727" s="120">
        <v>1</v>
      </c>
      <c r="E2727" s="5">
        <v>1</v>
      </c>
      <c r="F2727" s="180">
        <v>1</v>
      </c>
    </row>
    <row r="2728" spans="1:6" x14ac:dyDescent="0.25">
      <c r="A2728" s="12" t="s">
        <v>160</v>
      </c>
      <c r="B2728" s="99">
        <v>499.99983211899468</v>
      </c>
      <c r="C2728" s="46">
        <v>499.987881591122</v>
      </c>
      <c r="D2728" s="36">
        <v>499.99470588235312</v>
      </c>
      <c r="E2728" s="13">
        <v>499.99633251833671</v>
      </c>
      <c r="F2728" s="182">
        <v>1999.9787521108103</v>
      </c>
    </row>
    <row r="2729" spans="1:6" x14ac:dyDescent="0.25">
      <c r="A2729" s="16" t="s">
        <v>161</v>
      </c>
      <c r="B2729" s="101">
        <v>607</v>
      </c>
      <c r="C2729" s="47">
        <v>1081</v>
      </c>
      <c r="D2729" s="121">
        <v>425</v>
      </c>
      <c r="E2729" s="15">
        <v>409</v>
      </c>
      <c r="F2729" s="183">
        <v>2522</v>
      </c>
    </row>
    <row r="2731" spans="1:6" x14ac:dyDescent="0.25">
      <c r="A2731" s="31" t="s">
        <v>267</v>
      </c>
      <c r="B2731" s="84">
        <f>B2722+B2723</f>
        <v>0.10542074519717448</v>
      </c>
      <c r="C2731" s="84">
        <f t="shared" ref="C2731" si="246">C2722+C2723</f>
        <v>4.1609149083909128E-2</v>
      </c>
      <c r="D2731" s="84">
        <f>D2722+D2723</f>
        <v>3.5270961692535546E-2</v>
      </c>
      <c r="E2731" s="84">
        <f>E2722+E2723</f>
        <v>3.2133487531693435E-2</v>
      </c>
      <c r="F2731" s="84">
        <f>F2722+F2723</f>
        <v>5.360874215642536E-2</v>
      </c>
    </row>
    <row r="2732" spans="1:6" x14ac:dyDescent="0.25">
      <c r="A2732" s="33" t="s">
        <v>255</v>
      </c>
      <c r="B2732" s="84">
        <f>B2724</f>
        <v>0.26438043997597316</v>
      </c>
      <c r="C2732" s="84">
        <f t="shared" ref="C2732" si="247">C2724</f>
        <v>0.15632432534442459</v>
      </c>
      <c r="D2732" s="84">
        <f>D2724</f>
        <v>0.11574334316480989</v>
      </c>
      <c r="E2732" s="84">
        <f>E2724</f>
        <v>0.16271390743697406</v>
      </c>
      <c r="F2732" s="84">
        <f>F2724</f>
        <v>0.17479078680033505</v>
      </c>
    </row>
    <row r="2733" spans="1:6" x14ac:dyDescent="0.25">
      <c r="A2733" s="34" t="s">
        <v>268</v>
      </c>
      <c r="B2733" s="84">
        <f>B2725+B2726</f>
        <v>0.63019881482685236</v>
      </c>
      <c r="C2733" s="84">
        <f t="shared" ref="C2733" si="248">C2725+C2726</f>
        <v>0.80206652557166636</v>
      </c>
      <c r="D2733" s="84">
        <f>D2725+D2726</f>
        <v>0.84898569514265465</v>
      </c>
      <c r="E2733" s="84">
        <f>E2725+E2726</f>
        <v>0.80515260503133257</v>
      </c>
      <c r="F2733" s="84">
        <f>F2725+F2726</f>
        <v>0.77160047104323959</v>
      </c>
    </row>
    <row r="2734" spans="1:6" x14ac:dyDescent="0.25">
      <c r="A2734"/>
    </row>
    <row r="2735" spans="1:6" x14ac:dyDescent="0.25">
      <c r="A2735" s="29" t="s">
        <v>252</v>
      </c>
      <c r="B2735" s="60">
        <v>3.7542043293839855</v>
      </c>
      <c r="C2735" s="60">
        <v>4.0717175568917545</v>
      </c>
      <c r="D2735" s="30">
        <v>4.164504094749236</v>
      </c>
      <c r="E2735" s="30">
        <v>4.0477130639100007</v>
      </c>
      <c r="F2735" s="30">
        <v>4.0095339256571112</v>
      </c>
    </row>
    <row r="2736" spans="1:6" x14ac:dyDescent="0.25">
      <c r="A2736"/>
    </row>
    <row r="2737" spans="1:6" x14ac:dyDescent="0.25">
      <c r="A2737" s="39" t="s">
        <v>274</v>
      </c>
      <c r="B2737" s="39" t="s">
        <v>321</v>
      </c>
    </row>
    <row r="2738" spans="1:6" x14ac:dyDescent="0.25">
      <c r="A2738" s="39" t="s">
        <v>275</v>
      </c>
      <c r="B2738" s="39" t="s">
        <v>322</v>
      </c>
    </row>
    <row r="2740" spans="1:6" x14ac:dyDescent="0.25">
      <c r="A2740" s="11" t="s">
        <v>217</v>
      </c>
      <c r="E2740" s="1"/>
    </row>
    <row r="2742" spans="1:6" x14ac:dyDescent="0.25">
      <c r="B2742" s="133" t="s">
        <v>312</v>
      </c>
      <c r="C2742" s="133" t="s">
        <v>311</v>
      </c>
      <c r="D2742" s="133" t="s">
        <v>313</v>
      </c>
      <c r="E2742" s="133" t="s">
        <v>310</v>
      </c>
    </row>
    <row r="2743" spans="1:6" x14ac:dyDescent="0.25">
      <c r="A2743" s="8" t="s">
        <v>135</v>
      </c>
      <c r="B2743" s="3"/>
      <c r="C2743" s="3"/>
      <c r="D2743" s="3"/>
      <c r="E2743" s="3">
        <v>2.1645635542559029E-2</v>
      </c>
    </row>
    <row r="2744" spans="1:6" x14ac:dyDescent="0.25">
      <c r="A2744" s="9" t="s">
        <v>136</v>
      </c>
      <c r="B2744" s="4"/>
      <c r="C2744" s="4"/>
      <c r="D2744" s="4"/>
      <c r="E2744" s="4">
        <v>5.4461279667088087E-2</v>
      </c>
    </row>
    <row r="2745" spans="1:6" x14ac:dyDescent="0.25">
      <c r="A2745" s="9" t="s">
        <v>53</v>
      </c>
      <c r="B2745" s="4"/>
      <c r="C2745" s="4"/>
      <c r="D2745" s="4"/>
      <c r="E2745" s="4">
        <v>0.22327792135394645</v>
      </c>
    </row>
    <row r="2746" spans="1:6" x14ac:dyDescent="0.25">
      <c r="A2746" s="9" t="s">
        <v>137</v>
      </c>
      <c r="B2746" s="4"/>
      <c r="C2746" s="4"/>
      <c r="D2746" s="4"/>
      <c r="E2746" s="4">
        <v>0.48207566314667327</v>
      </c>
    </row>
    <row r="2747" spans="1:6" s="14" customFormat="1" x14ac:dyDescent="0.25">
      <c r="A2747" s="9" t="s">
        <v>138</v>
      </c>
      <c r="B2747" s="4"/>
      <c r="C2747" s="4"/>
      <c r="D2747" s="4"/>
      <c r="E2747" s="4">
        <v>0.21853950028973326</v>
      </c>
      <c r="F2747"/>
    </row>
    <row r="2748" spans="1:6" x14ac:dyDescent="0.25">
      <c r="A2748" s="28" t="s">
        <v>159</v>
      </c>
      <c r="B2748" s="5"/>
      <c r="C2748" s="5"/>
      <c r="D2748" s="5"/>
      <c r="E2748" s="5">
        <v>1</v>
      </c>
    </row>
    <row r="2749" spans="1:6" x14ac:dyDescent="0.25">
      <c r="A2749" s="12" t="s">
        <v>160</v>
      </c>
      <c r="B2749" s="13"/>
      <c r="C2749" s="13"/>
      <c r="D2749" s="13"/>
      <c r="E2749" s="13">
        <v>499.99633251833666</v>
      </c>
    </row>
    <row r="2750" spans="1:6" x14ac:dyDescent="0.25">
      <c r="A2750" s="16" t="s">
        <v>161</v>
      </c>
      <c r="B2750" s="15"/>
      <c r="C2750" s="15"/>
      <c r="D2750" s="15"/>
      <c r="E2750" s="15">
        <v>409</v>
      </c>
      <c r="F2750" s="14"/>
    </row>
    <row r="2752" spans="1:6" x14ac:dyDescent="0.25">
      <c r="A2752" s="31" t="s">
        <v>267</v>
      </c>
      <c r="B2752" s="84"/>
      <c r="C2752" s="84"/>
      <c r="D2752" s="84"/>
      <c r="E2752" s="84">
        <f>E2743+E2744</f>
        <v>7.6106915209647116E-2</v>
      </c>
    </row>
    <row r="2753" spans="1:6" x14ac:dyDescent="0.25">
      <c r="A2753" s="33" t="s">
        <v>255</v>
      </c>
      <c r="B2753" s="84"/>
      <c r="C2753" s="84"/>
      <c r="D2753" s="84"/>
      <c r="E2753" s="84">
        <f>E2745</f>
        <v>0.22327792135394645</v>
      </c>
    </row>
    <row r="2754" spans="1:6" x14ac:dyDescent="0.25">
      <c r="A2754" s="34" t="s">
        <v>268</v>
      </c>
      <c r="B2754" s="84"/>
      <c r="C2754" s="84"/>
      <c r="D2754" s="84"/>
      <c r="E2754" s="84">
        <f>E2746+E2747</f>
        <v>0.70061516343640651</v>
      </c>
    </row>
    <row r="2755" spans="1:6" x14ac:dyDescent="0.25">
      <c r="A2755"/>
    </row>
    <row r="2756" spans="1:6" x14ac:dyDescent="0.25">
      <c r="A2756" s="29" t="s">
        <v>252</v>
      </c>
      <c r="B2756" s="30"/>
      <c r="C2756" s="30"/>
      <c r="D2756" s="30"/>
      <c r="E2756" s="30">
        <v>3.8214021129739364</v>
      </c>
    </row>
    <row r="2757" spans="1:6" x14ac:dyDescent="0.25">
      <c r="A2757"/>
    </row>
    <row r="2758" spans="1:6" x14ac:dyDescent="0.25">
      <c r="A2758" s="39" t="s">
        <v>274</v>
      </c>
      <c r="B2758" s="39" t="s">
        <v>321</v>
      </c>
    </row>
    <row r="2759" spans="1:6" x14ac:dyDescent="0.25">
      <c r="A2759" s="39" t="s">
        <v>275</v>
      </c>
      <c r="B2759" s="39" t="s">
        <v>322</v>
      </c>
    </row>
    <row r="2760" spans="1:6" x14ac:dyDescent="0.25">
      <c r="A2760" s="137"/>
    </row>
    <row r="2761" spans="1:6" x14ac:dyDescent="0.25">
      <c r="A2761" s="137" t="s">
        <v>539</v>
      </c>
      <c r="D2761" s="122"/>
    </row>
    <row r="2762" spans="1:6" x14ac:dyDescent="0.25">
      <c r="A2762" s="137"/>
    </row>
    <row r="2763" spans="1:6" x14ac:dyDescent="0.25">
      <c r="A2763" s="137"/>
      <c r="B2763" s="133" t="s">
        <v>312</v>
      </c>
      <c r="C2763" s="133" t="s">
        <v>311</v>
      </c>
      <c r="D2763" s="133" t="s">
        <v>313</v>
      </c>
      <c r="E2763" s="133" t="s">
        <v>310</v>
      </c>
      <c r="F2763" s="181" t="s">
        <v>159</v>
      </c>
    </row>
    <row r="2764" spans="1:6" x14ac:dyDescent="0.25">
      <c r="A2764" s="138" t="s">
        <v>139</v>
      </c>
      <c r="B2764" s="118"/>
      <c r="C2764" s="43">
        <v>0.5936180876909315</v>
      </c>
      <c r="D2764" s="118">
        <v>0.79722797064910123</v>
      </c>
      <c r="E2764" s="118"/>
      <c r="F2764" s="178">
        <v>0.69542372392868179</v>
      </c>
    </row>
    <row r="2765" spans="1:6" x14ac:dyDescent="0.25">
      <c r="A2765" s="139" t="s">
        <v>101</v>
      </c>
      <c r="B2765" s="119"/>
      <c r="C2765" s="44">
        <v>0.22402494861577632</v>
      </c>
      <c r="D2765" s="119">
        <v>0.14024030842679494</v>
      </c>
      <c r="E2765" s="119"/>
      <c r="F2765" s="179">
        <v>0.18213234263091621</v>
      </c>
    </row>
    <row r="2766" spans="1:6" x14ac:dyDescent="0.25">
      <c r="A2766" s="139" t="s">
        <v>53</v>
      </c>
      <c r="B2766" s="119"/>
      <c r="C2766" s="44">
        <v>0.13146646107426477</v>
      </c>
      <c r="D2766" s="119">
        <v>4.5996957614845277E-2</v>
      </c>
      <c r="E2766" s="119"/>
      <c r="F2766" s="179">
        <v>8.8731417705085538E-2</v>
      </c>
    </row>
    <row r="2767" spans="1:6" x14ac:dyDescent="0.25">
      <c r="A2767" s="139" t="s">
        <v>102</v>
      </c>
      <c r="B2767" s="119"/>
      <c r="C2767" s="44">
        <v>4.266708406808753E-2</v>
      </c>
      <c r="D2767" s="119">
        <v>9.6492786394208781E-3</v>
      </c>
      <c r="E2767" s="119"/>
      <c r="F2767" s="179">
        <v>2.6158068690232465E-2</v>
      </c>
    </row>
    <row r="2768" spans="1:6" x14ac:dyDescent="0.25">
      <c r="A2768" s="139" t="s">
        <v>140</v>
      </c>
      <c r="B2768" s="119"/>
      <c r="C2768" s="44">
        <v>8.2234185509399167E-3</v>
      </c>
      <c r="D2768" s="119">
        <v>6.8854846698376748E-3</v>
      </c>
      <c r="E2768" s="119"/>
      <c r="F2768" s="179">
        <v>7.5544470450840976E-3</v>
      </c>
    </row>
    <row r="2769" spans="1:6" x14ac:dyDescent="0.25">
      <c r="A2769" s="28" t="s">
        <v>159</v>
      </c>
      <c r="B2769" s="120"/>
      <c r="C2769" s="45">
        <v>1</v>
      </c>
      <c r="D2769" s="120">
        <v>1</v>
      </c>
      <c r="E2769" s="120"/>
      <c r="F2769" s="180">
        <v>1</v>
      </c>
    </row>
    <row r="2770" spans="1:6" s="14" customFormat="1" x14ac:dyDescent="0.25">
      <c r="A2770" s="28" t="s">
        <v>160</v>
      </c>
      <c r="B2770" s="36"/>
      <c r="C2770" s="46">
        <v>499.98788159111859</v>
      </c>
      <c r="D2770" s="36">
        <v>499.99470588235334</v>
      </c>
      <c r="E2770" s="36"/>
      <c r="F2770" s="182">
        <v>999.98258747346858</v>
      </c>
    </row>
    <row r="2771" spans="1:6" s="14" customFormat="1" x14ac:dyDescent="0.25">
      <c r="A2771" s="140" t="s">
        <v>161</v>
      </c>
      <c r="B2771" s="121"/>
      <c r="C2771" s="47">
        <v>1081</v>
      </c>
      <c r="D2771" s="121">
        <v>425</v>
      </c>
      <c r="E2771" s="121"/>
      <c r="F2771" s="183">
        <v>1506</v>
      </c>
    </row>
    <row r="2772" spans="1:6" x14ac:dyDescent="0.25">
      <c r="A2772"/>
    </row>
    <row r="2773" spans="1:6" x14ac:dyDescent="0.25">
      <c r="A2773" s="31" t="s">
        <v>259</v>
      </c>
      <c r="B2773" s="84"/>
      <c r="C2773" s="84">
        <f>C2764+C2765</f>
        <v>0.81764303630670776</v>
      </c>
      <c r="D2773" s="84">
        <f>D2764+D2765</f>
        <v>0.93746827907589614</v>
      </c>
      <c r="E2773" s="84"/>
      <c r="F2773" s="84">
        <f>F2764+F2765</f>
        <v>0.87755606655959806</v>
      </c>
    </row>
    <row r="2774" spans="1:6" x14ac:dyDescent="0.25">
      <c r="A2774" s="33" t="s">
        <v>255</v>
      </c>
      <c r="B2774" s="84"/>
      <c r="C2774" s="84">
        <f>C2766</f>
        <v>0.13146646107426477</v>
      </c>
      <c r="D2774" s="84">
        <f>D2766</f>
        <v>4.5996957614845277E-2</v>
      </c>
      <c r="E2774" s="84"/>
      <c r="F2774" s="84">
        <f>F2766</f>
        <v>8.8731417705085538E-2</v>
      </c>
    </row>
    <row r="2775" spans="1:6" x14ac:dyDescent="0.25">
      <c r="A2775" s="34" t="s">
        <v>260</v>
      </c>
      <c r="B2775" s="84"/>
      <c r="C2775" s="84">
        <f>C2767+C2768</f>
        <v>5.0890502619027445E-2</v>
      </c>
      <c r="D2775" s="84">
        <f>D2767+D2768</f>
        <v>1.6534763309258554E-2</v>
      </c>
      <c r="E2775" s="84"/>
      <c r="F2775" s="84">
        <f>F2767+F2768</f>
        <v>3.3712515735316563E-2</v>
      </c>
    </row>
    <row r="2776" spans="1:6" x14ac:dyDescent="0.25">
      <c r="A2776"/>
    </row>
    <row r="2777" spans="1:6" x14ac:dyDescent="0.25">
      <c r="A2777" s="29" t="s">
        <v>252</v>
      </c>
      <c r="B2777" s="30"/>
      <c r="C2777" s="60">
        <v>1.6478527971723278</v>
      </c>
      <c r="D2777" s="30">
        <v>1.2887239982541001</v>
      </c>
      <c r="E2777" s="30"/>
      <c r="F2777" s="30">
        <v>1.46828717229212</v>
      </c>
    </row>
    <row r="2778" spans="1:6" x14ac:dyDescent="0.25">
      <c r="A2778"/>
    </row>
    <row r="2779" spans="1:6" x14ac:dyDescent="0.25">
      <c r="A2779" s="39" t="s">
        <v>274</v>
      </c>
      <c r="B2779" s="39" t="s">
        <v>321</v>
      </c>
    </row>
    <row r="2780" spans="1:6" x14ac:dyDescent="0.25">
      <c r="A2780" s="39" t="s">
        <v>275</v>
      </c>
      <c r="B2780" s="39" t="s">
        <v>322</v>
      </c>
    </row>
    <row r="2782" spans="1:6" x14ac:dyDescent="0.25">
      <c r="A2782" s="40" t="s">
        <v>648</v>
      </c>
      <c r="E2782" s="1"/>
    </row>
    <row r="2784" spans="1:6" x14ac:dyDescent="0.25">
      <c r="B2784" s="133" t="s">
        <v>312</v>
      </c>
      <c r="C2784" s="133" t="s">
        <v>311</v>
      </c>
      <c r="D2784" s="133" t="s">
        <v>313</v>
      </c>
      <c r="E2784" s="133" t="s">
        <v>310</v>
      </c>
      <c r="F2784" s="181" t="s">
        <v>159</v>
      </c>
    </row>
    <row r="2785" spans="1:6" x14ac:dyDescent="0.25">
      <c r="A2785" s="8" t="s">
        <v>139</v>
      </c>
      <c r="B2785" s="93">
        <v>0.3443566277260946</v>
      </c>
      <c r="C2785" s="43">
        <v>0.62542274382598251</v>
      </c>
      <c r="D2785" s="118">
        <v>0.69525559682396643</v>
      </c>
      <c r="E2785" s="3">
        <v>0.68878744831869265</v>
      </c>
      <c r="F2785" s="178">
        <v>0.58845493397643411</v>
      </c>
    </row>
    <row r="2786" spans="1:6" x14ac:dyDescent="0.25">
      <c r="A2786" s="9" t="s">
        <v>101</v>
      </c>
      <c r="B2786" s="95">
        <v>0.20235829243470863</v>
      </c>
      <c r="C2786" s="44">
        <v>0.2210359770051788</v>
      </c>
      <c r="D2786" s="119">
        <v>0.22235176607752302</v>
      </c>
      <c r="E2786" s="4">
        <v>0.19924473773646201</v>
      </c>
      <c r="F2786" s="179">
        <v>0.21124762736691338</v>
      </c>
    </row>
    <row r="2787" spans="1:6" x14ac:dyDescent="0.25">
      <c r="A2787" s="9" t="s">
        <v>53</v>
      </c>
      <c r="B2787" s="95">
        <v>0.27579652009418815</v>
      </c>
      <c r="C2787" s="44">
        <v>0.13308139383211728</v>
      </c>
      <c r="D2787" s="119">
        <v>6.7778129415487887E-2</v>
      </c>
      <c r="E2787" s="4">
        <v>5.8517544138465417E-2</v>
      </c>
      <c r="F2787" s="179">
        <v>0.1337937020503667</v>
      </c>
    </row>
    <row r="2788" spans="1:6" x14ac:dyDescent="0.25">
      <c r="A2788" s="9" t="s">
        <v>102</v>
      </c>
      <c r="B2788" s="95">
        <v>0.13608992918441018</v>
      </c>
      <c r="C2788" s="44">
        <v>1.6441286551070952E-2</v>
      </c>
      <c r="D2788" s="119">
        <v>1.4614507683022521E-2</v>
      </c>
      <c r="E2788" s="4">
        <v>4.4655584270789174E-2</v>
      </c>
      <c r="F2788" s="179">
        <v>5.295065785037549E-2</v>
      </c>
    </row>
    <row r="2789" spans="1:6" s="14" customFormat="1" x14ac:dyDescent="0.25">
      <c r="A2789" s="9" t="s">
        <v>140</v>
      </c>
      <c r="B2789" s="95">
        <v>4.1398630560598469E-2</v>
      </c>
      <c r="C2789" s="44">
        <v>4.0185987856505073E-3</v>
      </c>
      <c r="D2789" s="119"/>
      <c r="E2789" s="4">
        <v>8.7946855355907072E-3</v>
      </c>
      <c r="F2789" s="179">
        <v>1.355307875591036E-2</v>
      </c>
    </row>
    <row r="2790" spans="1:6" x14ac:dyDescent="0.25">
      <c r="A2790" s="28" t="s">
        <v>159</v>
      </c>
      <c r="B2790" s="97">
        <v>1</v>
      </c>
      <c r="C2790" s="45">
        <v>1</v>
      </c>
      <c r="D2790" s="120">
        <v>1</v>
      </c>
      <c r="E2790" s="5">
        <v>1</v>
      </c>
      <c r="F2790" s="180">
        <v>1</v>
      </c>
    </row>
    <row r="2791" spans="1:6" x14ac:dyDescent="0.25">
      <c r="A2791" s="12" t="s">
        <v>160</v>
      </c>
      <c r="B2791" s="102">
        <v>499.99983211899468</v>
      </c>
      <c r="C2791" s="46">
        <v>499.98788159111763</v>
      </c>
      <c r="D2791" s="36">
        <v>499.99470588235306</v>
      </c>
      <c r="E2791" s="13">
        <v>499.99633251833848</v>
      </c>
      <c r="F2791" s="182">
        <v>1999.9787521107987</v>
      </c>
    </row>
    <row r="2792" spans="1:6" x14ac:dyDescent="0.25">
      <c r="A2792" s="16" t="s">
        <v>161</v>
      </c>
      <c r="B2792" s="101">
        <v>607</v>
      </c>
      <c r="C2792" s="47">
        <v>1081</v>
      </c>
      <c r="D2792" s="121">
        <v>425</v>
      </c>
      <c r="E2792" s="15">
        <v>409</v>
      </c>
      <c r="F2792" s="183">
        <v>2522</v>
      </c>
    </row>
    <row r="2794" spans="1:6" x14ac:dyDescent="0.25">
      <c r="A2794" s="31" t="s">
        <v>259</v>
      </c>
      <c r="B2794" s="84">
        <f>B2785+B2786</f>
        <v>0.54671492016080325</v>
      </c>
      <c r="C2794" s="84">
        <f t="shared" ref="C2794" si="249">C2785+C2786</f>
        <v>0.84645872083116136</v>
      </c>
      <c r="D2794" s="84">
        <f>D2785+D2786</f>
        <v>0.91760736290148948</v>
      </c>
      <c r="E2794" s="84">
        <f>E2785+E2786</f>
        <v>0.88803218605515466</v>
      </c>
      <c r="F2794" s="84">
        <f>F2785+F2786</f>
        <v>0.7997025613433475</v>
      </c>
    </row>
    <row r="2795" spans="1:6" x14ac:dyDescent="0.25">
      <c r="A2795" s="33" t="s">
        <v>255</v>
      </c>
      <c r="B2795" s="84">
        <f>B2787</f>
        <v>0.27579652009418815</v>
      </c>
      <c r="C2795" s="84">
        <f t="shared" ref="C2795" si="250">C2787</f>
        <v>0.13308139383211728</v>
      </c>
      <c r="D2795" s="84">
        <f>D2787</f>
        <v>6.7778129415487887E-2</v>
      </c>
      <c r="E2795" s="84">
        <f>E2787</f>
        <v>5.8517544138465417E-2</v>
      </c>
      <c r="F2795" s="84">
        <f>F2787</f>
        <v>0.1337937020503667</v>
      </c>
    </row>
    <row r="2796" spans="1:6" x14ac:dyDescent="0.25">
      <c r="A2796" s="34" t="s">
        <v>260</v>
      </c>
      <c r="B2796" s="84">
        <f>B2788+B2789</f>
        <v>0.17748855974500866</v>
      </c>
      <c r="C2796" s="84">
        <f t="shared" ref="C2796" si="251">C2788+C2789</f>
        <v>2.045988533672146E-2</v>
      </c>
      <c r="D2796" s="84">
        <f>D2788+D2789</f>
        <v>1.4614507683022521E-2</v>
      </c>
      <c r="E2796" s="84">
        <f>E2788+E2789</f>
        <v>5.3450269806379881E-2</v>
      </c>
      <c r="F2796" s="84">
        <f>F2788+F2789</f>
        <v>6.6503736606285849E-2</v>
      </c>
    </row>
    <row r="2797" spans="1:6" x14ac:dyDescent="0.25">
      <c r="A2797"/>
    </row>
    <row r="2798" spans="1:6" x14ac:dyDescent="0.25">
      <c r="A2798" s="29" t="s">
        <v>252</v>
      </c>
      <c r="B2798" s="60">
        <v>2.3278156424187078</v>
      </c>
      <c r="C2798" s="60">
        <v>1.5525970194652277</v>
      </c>
      <c r="D2798" s="30">
        <v>1.4017515479575657</v>
      </c>
      <c r="E2798" s="30">
        <v>1.4854253209681239</v>
      </c>
      <c r="F2798" s="30">
        <v>1.6918993200424111</v>
      </c>
    </row>
    <row r="2799" spans="1:6" x14ac:dyDescent="0.25">
      <c r="A2799"/>
    </row>
    <row r="2800" spans="1:6" x14ac:dyDescent="0.25">
      <c r="A2800" s="39" t="s">
        <v>274</v>
      </c>
      <c r="B2800" s="39" t="s">
        <v>321</v>
      </c>
    </row>
    <row r="2801" spans="1:6" x14ac:dyDescent="0.25">
      <c r="A2801" s="39" t="s">
        <v>275</v>
      </c>
      <c r="B2801" s="39" t="s">
        <v>322</v>
      </c>
    </row>
    <row r="2802" spans="1:6" x14ac:dyDescent="0.25">
      <c r="A2802"/>
      <c r="B2802" s="114"/>
    </row>
    <row r="2803" spans="1:6" x14ac:dyDescent="0.25">
      <c r="A2803" s="40" t="s">
        <v>426</v>
      </c>
      <c r="B2803" s="109"/>
      <c r="C2803" s="49"/>
      <c r="D2803" s="122"/>
    </row>
    <row r="2804" spans="1:6" x14ac:dyDescent="0.25">
      <c r="A2804"/>
    </row>
    <row r="2805" spans="1:6" x14ac:dyDescent="0.25">
      <c r="A2805"/>
      <c r="B2805" s="133" t="s">
        <v>312</v>
      </c>
      <c r="C2805" s="133" t="s">
        <v>311</v>
      </c>
      <c r="D2805" s="133" t="s">
        <v>313</v>
      </c>
      <c r="E2805" s="133" t="s">
        <v>310</v>
      </c>
      <c r="F2805" s="181" t="s">
        <v>159</v>
      </c>
    </row>
    <row r="2806" spans="1:6" x14ac:dyDescent="0.25">
      <c r="A2806" s="51" t="s">
        <v>139</v>
      </c>
      <c r="B2806" s="93">
        <v>0.33401935131429039</v>
      </c>
      <c r="C2806" s="43">
        <v>0.65949202469106827</v>
      </c>
      <c r="D2806" s="118">
        <v>0.77404090160954686</v>
      </c>
      <c r="E2806" s="43"/>
      <c r="F2806" s="178">
        <v>0.5891829006332302</v>
      </c>
    </row>
    <row r="2807" spans="1:6" x14ac:dyDescent="0.25">
      <c r="A2807" s="34" t="s">
        <v>101</v>
      </c>
      <c r="B2807" s="95">
        <v>0.23167553022715329</v>
      </c>
      <c r="C2807" s="44">
        <v>0.21671570578306462</v>
      </c>
      <c r="D2807" s="119">
        <v>0.16534763309258552</v>
      </c>
      <c r="E2807" s="44"/>
      <c r="F2807" s="179">
        <v>0.20457966042128559</v>
      </c>
    </row>
    <row r="2808" spans="1:6" x14ac:dyDescent="0.25">
      <c r="A2808" s="34" t="s">
        <v>53</v>
      </c>
      <c r="B2808" s="95">
        <v>0.29481929114571781</v>
      </c>
      <c r="C2808" s="44">
        <v>9.5783080033947671E-2</v>
      </c>
      <c r="D2808" s="119">
        <v>4.8479572136646103E-2</v>
      </c>
      <c r="E2808" s="44"/>
      <c r="F2808" s="179">
        <v>0.14636138524087444</v>
      </c>
    </row>
    <row r="2809" spans="1:6" x14ac:dyDescent="0.25">
      <c r="A2809" s="34" t="s">
        <v>102</v>
      </c>
      <c r="B2809" s="95">
        <v>9.9138635845494219E-2</v>
      </c>
      <c r="C2809" s="44">
        <v>2.2474735280355675E-2</v>
      </c>
      <c r="D2809" s="119">
        <v>9.6492786394208798E-3</v>
      </c>
      <c r="E2809" s="44"/>
      <c r="F2809" s="179">
        <v>4.3754502679121614E-2</v>
      </c>
    </row>
    <row r="2810" spans="1:6" x14ac:dyDescent="0.25">
      <c r="A2810" s="34" t="s">
        <v>140</v>
      </c>
      <c r="B2810" s="95">
        <v>4.0347191467344216E-2</v>
      </c>
      <c r="C2810" s="44">
        <v>5.5344542115637156E-3</v>
      </c>
      <c r="D2810" s="119">
        <v>2.4826145218008171E-3</v>
      </c>
      <c r="E2810" s="44"/>
      <c r="F2810" s="179">
        <v>1.6121551025488075E-2</v>
      </c>
    </row>
    <row r="2811" spans="1:6" s="14" customFormat="1" x14ac:dyDescent="0.25">
      <c r="A2811" s="53" t="s">
        <v>159</v>
      </c>
      <c r="B2811" s="97">
        <v>1</v>
      </c>
      <c r="C2811" s="45">
        <v>1</v>
      </c>
      <c r="D2811" s="120">
        <v>1</v>
      </c>
      <c r="E2811" s="45"/>
      <c r="F2811" s="180">
        <v>1</v>
      </c>
    </row>
    <row r="2812" spans="1:6" x14ac:dyDescent="0.25">
      <c r="A2812" s="35" t="s">
        <v>160</v>
      </c>
      <c r="B2812" s="112">
        <v>499.99983211899485</v>
      </c>
      <c r="C2812" s="46">
        <v>499.98788159111649</v>
      </c>
      <c r="D2812" s="36">
        <v>499.99470588235329</v>
      </c>
      <c r="E2812" s="46"/>
      <c r="F2812" s="182">
        <v>1499.9789199918027</v>
      </c>
    </row>
    <row r="2813" spans="1:6" x14ac:dyDescent="0.25">
      <c r="A2813" s="56" t="s">
        <v>161</v>
      </c>
      <c r="B2813" s="101">
        <v>607</v>
      </c>
      <c r="C2813" s="47">
        <v>1081</v>
      </c>
      <c r="D2813" s="121">
        <v>425</v>
      </c>
      <c r="E2813" s="47"/>
      <c r="F2813" s="183">
        <v>2113</v>
      </c>
    </row>
    <row r="2814" spans="1:6" x14ac:dyDescent="0.25">
      <c r="A2814"/>
      <c r="F2814" s="14"/>
    </row>
    <row r="2815" spans="1:6" x14ac:dyDescent="0.25">
      <c r="A2815" s="31" t="s">
        <v>259</v>
      </c>
      <c r="B2815" s="84">
        <f>B2806+B2807</f>
        <v>0.56569488154144365</v>
      </c>
      <c r="C2815" s="84">
        <f t="shared" ref="C2815" si="252">C2806+C2807</f>
        <v>0.87620773047413292</v>
      </c>
      <c r="D2815" s="84">
        <f>D2806+D2807</f>
        <v>0.93938853470213235</v>
      </c>
      <c r="E2815" s="84"/>
      <c r="F2815" s="84">
        <f>F2806+F2807</f>
        <v>0.79376256105451581</v>
      </c>
    </row>
    <row r="2816" spans="1:6" x14ac:dyDescent="0.25">
      <c r="A2816" s="33" t="s">
        <v>255</v>
      </c>
      <c r="B2816" s="84">
        <f>B2808</f>
        <v>0.29481929114571781</v>
      </c>
      <c r="C2816" s="84">
        <f t="shared" ref="C2816" si="253">C2808</f>
        <v>9.5783080033947671E-2</v>
      </c>
      <c r="D2816" s="84">
        <f>D2808</f>
        <v>4.8479572136646103E-2</v>
      </c>
      <c r="E2816" s="84"/>
      <c r="F2816" s="84">
        <f>F2808</f>
        <v>0.14636138524087444</v>
      </c>
    </row>
    <row r="2817" spans="1:6" x14ac:dyDescent="0.25">
      <c r="A2817" s="34" t="s">
        <v>260</v>
      </c>
      <c r="B2817" s="84">
        <f>B2809+B2810</f>
        <v>0.13948582731283843</v>
      </c>
      <c r="C2817" s="84">
        <f t="shared" ref="C2817" si="254">C2809+C2810</f>
        <v>2.8009189491919391E-2</v>
      </c>
      <c r="D2817" s="84">
        <f>D2809+D2810</f>
        <v>1.2131893161221697E-2</v>
      </c>
      <c r="E2817" s="84"/>
      <c r="F2817" s="84">
        <f>F2809+F2810</f>
        <v>5.9876053704609689E-2</v>
      </c>
    </row>
    <row r="2818" spans="1:6" x14ac:dyDescent="0.25">
      <c r="A2818"/>
    </row>
    <row r="2819" spans="1:6" x14ac:dyDescent="0.25">
      <c r="A2819" s="29" t="s">
        <v>252</v>
      </c>
      <c r="B2819" s="60">
        <v>2.2801187859244494</v>
      </c>
      <c r="C2819" s="60">
        <v>1.4978438885382783</v>
      </c>
      <c r="D2819" s="30">
        <v>1.3011850713713438</v>
      </c>
      <c r="E2819" s="60"/>
      <c r="F2819" s="30">
        <v>1.6930521430423424</v>
      </c>
    </row>
    <row r="2820" spans="1:6" x14ac:dyDescent="0.25">
      <c r="A2820"/>
    </row>
    <row r="2821" spans="1:6" x14ac:dyDescent="0.25">
      <c r="A2821" s="39" t="s">
        <v>274</v>
      </c>
      <c r="B2821" s="39" t="s">
        <v>321</v>
      </c>
    </row>
    <row r="2822" spans="1:6" x14ac:dyDescent="0.25">
      <c r="A2822" s="39" t="s">
        <v>275</v>
      </c>
      <c r="B2822" s="39" t="s">
        <v>322</v>
      </c>
    </row>
    <row r="2824" spans="1:6" x14ac:dyDescent="0.25">
      <c r="A2824" s="11" t="s">
        <v>218</v>
      </c>
      <c r="E2824" s="1"/>
    </row>
    <row r="2826" spans="1:6" x14ac:dyDescent="0.25">
      <c r="B2826" s="133" t="s">
        <v>312</v>
      </c>
      <c r="C2826" s="133" t="s">
        <v>311</v>
      </c>
      <c r="D2826" s="133" t="s">
        <v>313</v>
      </c>
      <c r="E2826" s="133" t="s">
        <v>310</v>
      </c>
    </row>
    <row r="2827" spans="1:6" x14ac:dyDescent="0.25">
      <c r="A2827" s="8" t="s">
        <v>139</v>
      </c>
      <c r="B2827" s="3"/>
      <c r="C2827" s="3"/>
      <c r="D2827" s="3"/>
      <c r="E2827" s="3">
        <v>0.63499610021589448</v>
      </c>
    </row>
    <row r="2828" spans="1:6" x14ac:dyDescent="0.25">
      <c r="A2828" s="9" t="s">
        <v>101</v>
      </c>
      <c r="B2828" s="4"/>
      <c r="C2828" s="4"/>
      <c r="D2828" s="4"/>
      <c r="E2828" s="4">
        <v>0.22090259830756662</v>
      </c>
    </row>
    <row r="2829" spans="1:6" x14ac:dyDescent="0.25">
      <c r="A2829" s="9" t="s">
        <v>53</v>
      </c>
      <c r="B2829" s="4"/>
      <c r="C2829" s="4"/>
      <c r="D2829" s="4"/>
      <c r="E2829" s="4">
        <v>9.0322178402286499E-2</v>
      </c>
    </row>
    <row r="2830" spans="1:6" x14ac:dyDescent="0.25">
      <c r="A2830" s="9" t="s">
        <v>102</v>
      </c>
      <c r="B2830" s="4"/>
      <c r="C2830" s="4"/>
      <c r="D2830" s="4"/>
      <c r="E2830" s="4">
        <v>4.5325515835079433E-2</v>
      </c>
    </row>
    <row r="2831" spans="1:6" s="14" customFormat="1" x14ac:dyDescent="0.25">
      <c r="A2831" s="9" t="s">
        <v>140</v>
      </c>
      <c r="B2831" s="4"/>
      <c r="C2831" s="4"/>
      <c r="D2831" s="4"/>
      <c r="E2831" s="4">
        <v>8.4536072391728969E-3</v>
      </c>
      <c r="F2831"/>
    </row>
    <row r="2832" spans="1:6" x14ac:dyDescent="0.25">
      <c r="A2832" s="28" t="s">
        <v>159</v>
      </c>
      <c r="B2832" s="5"/>
      <c r="C2832" s="5"/>
      <c r="D2832" s="5"/>
      <c r="E2832" s="5">
        <v>1</v>
      </c>
    </row>
    <row r="2833" spans="1:6" x14ac:dyDescent="0.25">
      <c r="A2833" s="12" t="s">
        <v>160</v>
      </c>
      <c r="B2833" s="13"/>
      <c r="C2833" s="13"/>
      <c r="D2833" s="13"/>
      <c r="E2833" s="13">
        <v>499.99633251833779</v>
      </c>
    </row>
    <row r="2834" spans="1:6" x14ac:dyDescent="0.25">
      <c r="A2834" s="16" t="s">
        <v>161</v>
      </c>
      <c r="B2834" s="15"/>
      <c r="C2834" s="15"/>
      <c r="D2834" s="15"/>
      <c r="E2834" s="15">
        <v>409</v>
      </c>
      <c r="F2834" s="14"/>
    </row>
    <row r="2836" spans="1:6" x14ac:dyDescent="0.25">
      <c r="A2836" s="31" t="s">
        <v>259</v>
      </c>
      <c r="B2836" s="84"/>
      <c r="C2836" s="84"/>
      <c r="D2836" s="84"/>
      <c r="E2836" s="84">
        <f>E2827+E2828</f>
        <v>0.85589869852346112</v>
      </c>
    </row>
    <row r="2837" spans="1:6" x14ac:dyDescent="0.25">
      <c r="A2837" s="33" t="s">
        <v>255</v>
      </c>
      <c r="B2837" s="84"/>
      <c r="C2837" s="84"/>
      <c r="D2837" s="84"/>
      <c r="E2837" s="84">
        <f>E2829</f>
        <v>9.0322178402286499E-2</v>
      </c>
    </row>
    <row r="2838" spans="1:6" x14ac:dyDescent="0.25">
      <c r="A2838" s="34" t="s">
        <v>260</v>
      </c>
      <c r="B2838" s="84"/>
      <c r="C2838" s="84"/>
      <c r="D2838" s="84"/>
      <c r="E2838" s="84">
        <f>E2830+E2831</f>
        <v>5.3779123074252332E-2</v>
      </c>
    </row>
    <row r="2839" spans="1:6" x14ac:dyDescent="0.25">
      <c r="A2839"/>
    </row>
    <row r="2840" spans="1:6" x14ac:dyDescent="0.25">
      <c r="A2840" s="29" t="s">
        <v>252</v>
      </c>
      <c r="B2840" s="30"/>
      <c r="C2840" s="30"/>
      <c r="D2840" s="30"/>
      <c r="E2840" s="30">
        <v>1.5713379315740712</v>
      </c>
    </row>
    <row r="2841" spans="1:6" x14ac:dyDescent="0.25">
      <c r="A2841"/>
    </row>
    <row r="2842" spans="1:6" x14ac:dyDescent="0.25">
      <c r="A2842" s="39" t="s">
        <v>274</v>
      </c>
      <c r="B2842" s="39" t="s">
        <v>321</v>
      </c>
    </row>
    <row r="2843" spans="1:6" x14ac:dyDescent="0.25">
      <c r="A2843" s="39" t="s">
        <v>275</v>
      </c>
      <c r="B2843" s="39" t="s">
        <v>322</v>
      </c>
    </row>
    <row r="2845" spans="1:6" x14ac:dyDescent="0.25">
      <c r="A2845" s="11" t="s">
        <v>219</v>
      </c>
    </row>
    <row r="2847" spans="1:6" x14ac:dyDescent="0.25">
      <c r="B2847" s="133" t="s">
        <v>312</v>
      </c>
      <c r="C2847" s="133" t="s">
        <v>311</v>
      </c>
      <c r="D2847" s="133" t="s">
        <v>313</v>
      </c>
      <c r="E2847" s="133" t="s">
        <v>310</v>
      </c>
      <c r="F2847" s="181" t="s">
        <v>159</v>
      </c>
    </row>
    <row r="2848" spans="1:6" x14ac:dyDescent="0.25">
      <c r="A2848" s="8" t="s">
        <v>111</v>
      </c>
      <c r="B2848" s="93">
        <v>2.086106868383595E-2</v>
      </c>
      <c r="C2848" s="83">
        <v>4.8678330594136218E-3</v>
      </c>
      <c r="D2848" s="118">
        <v>4.6840495958192473E-3</v>
      </c>
      <c r="E2848" s="3">
        <v>1.3520881571258492E-3</v>
      </c>
      <c r="F2848" s="178">
        <v>7.9412981173416046E-3</v>
      </c>
    </row>
    <row r="2849" spans="1:6" x14ac:dyDescent="0.25">
      <c r="A2849" s="9" t="s">
        <v>112</v>
      </c>
      <c r="B2849" s="95">
        <v>2.4311528157515382E-2</v>
      </c>
      <c r="C2849" s="84">
        <v>2.2856890703548835E-2</v>
      </c>
      <c r="D2849" s="119">
        <v>1.4333328235240132E-2</v>
      </c>
      <c r="E2849" s="4">
        <v>7.442597378464891E-3</v>
      </c>
      <c r="F2849" s="179">
        <v>1.7236077109567535E-2</v>
      </c>
    </row>
    <row r="2850" spans="1:6" x14ac:dyDescent="0.25">
      <c r="A2850" s="9" t="s">
        <v>53</v>
      </c>
      <c r="B2850" s="95">
        <v>0.25486964203392626</v>
      </c>
      <c r="C2850" s="84">
        <v>0.17444715126305441</v>
      </c>
      <c r="D2850" s="119">
        <v>0.13363600320473973</v>
      </c>
      <c r="E2850" s="4">
        <v>0.11636515671264118</v>
      </c>
      <c r="F2850" s="179">
        <v>0.16982964703361289</v>
      </c>
    </row>
    <row r="2851" spans="1:6" x14ac:dyDescent="0.25">
      <c r="A2851" s="9" t="s">
        <v>113</v>
      </c>
      <c r="B2851" s="95">
        <v>0.41955844594515163</v>
      </c>
      <c r="C2851" s="84">
        <v>0.3534610182041425</v>
      </c>
      <c r="D2851" s="119">
        <v>0.38268616961826646</v>
      </c>
      <c r="E2851" s="4">
        <v>0.37887808468032769</v>
      </c>
      <c r="F2851" s="179">
        <v>0.38364612077956972</v>
      </c>
    </row>
    <row r="2852" spans="1:6" s="14" customFormat="1" x14ac:dyDescent="0.25">
      <c r="A2852" s="9" t="s">
        <v>114</v>
      </c>
      <c r="B2852" s="95">
        <v>0.28039931517957067</v>
      </c>
      <c r="C2852" s="84">
        <v>0.44436710676984065</v>
      </c>
      <c r="D2852" s="119">
        <v>0.46466044934593448</v>
      </c>
      <c r="E2852" s="4">
        <v>0.49596207307144047</v>
      </c>
      <c r="F2852" s="179">
        <v>0.42134685695990831</v>
      </c>
    </row>
    <row r="2853" spans="1:6" x14ac:dyDescent="0.25">
      <c r="A2853" s="28" t="s">
        <v>159</v>
      </c>
      <c r="B2853" s="97">
        <v>1</v>
      </c>
      <c r="C2853" s="85">
        <v>1</v>
      </c>
      <c r="D2853" s="120">
        <v>1</v>
      </c>
      <c r="E2853" s="5">
        <v>1</v>
      </c>
      <c r="F2853" s="180">
        <v>1</v>
      </c>
    </row>
    <row r="2854" spans="1:6" x14ac:dyDescent="0.25">
      <c r="A2854" s="12" t="s">
        <v>160</v>
      </c>
      <c r="B2854" s="99">
        <v>499.99983211899473</v>
      </c>
      <c r="C2854" s="86">
        <v>499.9878815911224</v>
      </c>
      <c r="D2854" s="36">
        <v>499.99470588235312</v>
      </c>
      <c r="E2854" s="13">
        <v>499.99633251833654</v>
      </c>
      <c r="F2854" s="182">
        <v>1999.9787521107987</v>
      </c>
    </row>
    <row r="2855" spans="1:6" x14ac:dyDescent="0.25">
      <c r="A2855" s="16" t="s">
        <v>161</v>
      </c>
      <c r="B2855" s="103">
        <v>607</v>
      </c>
      <c r="C2855" s="87">
        <v>1081</v>
      </c>
      <c r="D2855" s="121">
        <v>425</v>
      </c>
      <c r="E2855" s="15">
        <v>409</v>
      </c>
      <c r="F2855" s="183">
        <v>2522</v>
      </c>
    </row>
    <row r="2857" spans="1:6" x14ac:dyDescent="0.25">
      <c r="A2857" s="31" t="s">
        <v>257</v>
      </c>
      <c r="B2857" s="84">
        <f>B2848+B2849</f>
        <v>4.5172596841351331E-2</v>
      </c>
      <c r="C2857" s="84">
        <f t="shared" ref="C2857" si="255">C2848+C2849</f>
        <v>2.7724723762962457E-2</v>
      </c>
      <c r="D2857" s="84">
        <f>D2848+D2849</f>
        <v>1.901737783105938E-2</v>
      </c>
      <c r="E2857" s="84">
        <f>E2848+E2849</f>
        <v>8.7946855355907402E-3</v>
      </c>
      <c r="F2857" s="84">
        <f>F2848+F2849</f>
        <v>2.5177375226909139E-2</v>
      </c>
    </row>
    <row r="2858" spans="1:6" x14ac:dyDescent="0.25">
      <c r="A2858" s="33" t="s">
        <v>255</v>
      </c>
      <c r="B2858" s="84">
        <f>B2850</f>
        <v>0.25486964203392626</v>
      </c>
      <c r="C2858" s="84">
        <f t="shared" ref="C2858" si="256">C2850</f>
        <v>0.17444715126305441</v>
      </c>
      <c r="D2858" s="84">
        <f>D2850</f>
        <v>0.13363600320473973</v>
      </c>
      <c r="E2858" s="84">
        <f>E2850</f>
        <v>0.11636515671264118</v>
      </c>
      <c r="F2858" s="84">
        <f>F2850</f>
        <v>0.16982964703361289</v>
      </c>
    </row>
    <row r="2859" spans="1:6" x14ac:dyDescent="0.25">
      <c r="A2859" s="34" t="s">
        <v>258</v>
      </c>
      <c r="B2859" s="84">
        <f>B2851+B2852</f>
        <v>0.6999577611247223</v>
      </c>
      <c r="C2859" s="84">
        <f t="shared" ref="C2859" si="257">C2851+C2852</f>
        <v>0.79782812497398314</v>
      </c>
      <c r="D2859" s="84">
        <f>D2851+D2852</f>
        <v>0.84734661896420094</v>
      </c>
      <c r="E2859" s="84">
        <f>E2851+E2852</f>
        <v>0.87484015775176815</v>
      </c>
      <c r="F2859" s="84">
        <f>F2851+F2852</f>
        <v>0.80499297773947798</v>
      </c>
    </row>
    <row r="2860" spans="1:6" x14ac:dyDescent="0.25">
      <c r="A2860"/>
    </row>
    <row r="2861" spans="1:6" x14ac:dyDescent="0.25">
      <c r="A2861" s="29" t="s">
        <v>252</v>
      </c>
      <c r="B2861" s="60">
        <v>3.9143234107791085</v>
      </c>
      <c r="C2861" s="60">
        <v>4.209602674921455</v>
      </c>
      <c r="D2861" s="30">
        <v>4.2883056408832525</v>
      </c>
      <c r="E2861" s="30">
        <v>4.3606554571304912</v>
      </c>
      <c r="F2861" s="30">
        <v>4.1932211613551535</v>
      </c>
    </row>
    <row r="2862" spans="1:6" x14ac:dyDescent="0.25">
      <c r="A2862"/>
    </row>
    <row r="2863" spans="1:6" x14ac:dyDescent="0.25">
      <c r="A2863" s="39" t="s">
        <v>274</v>
      </c>
      <c r="B2863" s="39" t="s">
        <v>321</v>
      </c>
    </row>
    <row r="2864" spans="1:6" x14ac:dyDescent="0.25">
      <c r="A2864" s="39" t="s">
        <v>275</v>
      </c>
      <c r="B2864" s="39" t="s">
        <v>322</v>
      </c>
    </row>
    <row r="2865" spans="1:6" x14ac:dyDescent="0.25">
      <c r="B2865" s="114"/>
    </row>
    <row r="2866" spans="1:6" x14ac:dyDescent="0.25">
      <c r="A2866" s="11" t="s">
        <v>649</v>
      </c>
      <c r="C2866" s="88"/>
      <c r="D2866" s="122"/>
      <c r="F2866" s="122"/>
    </row>
    <row r="2868" spans="1:6" x14ac:dyDescent="0.25">
      <c r="B2868" s="133" t="s">
        <v>312</v>
      </c>
      <c r="C2868" s="133" t="s">
        <v>311</v>
      </c>
      <c r="D2868" s="133" t="s">
        <v>313</v>
      </c>
      <c r="E2868" s="133" t="s">
        <v>310</v>
      </c>
      <c r="F2868" s="133" t="s">
        <v>159</v>
      </c>
    </row>
    <row r="2869" spans="1:6" x14ac:dyDescent="0.25">
      <c r="A2869" s="8" t="s">
        <v>111</v>
      </c>
      <c r="B2869" s="93">
        <v>3.1846869639347804E-2</v>
      </c>
      <c r="C2869" s="83">
        <v>4.0391358236434461E-3</v>
      </c>
      <c r="D2869" s="118">
        <v>4.6840495958192464E-3</v>
      </c>
      <c r="E2869" s="3">
        <v>3.0452546106695187E-3</v>
      </c>
      <c r="F2869" s="118">
        <v>1.0903898129425214E-2</v>
      </c>
    </row>
    <row r="2870" spans="1:6" x14ac:dyDescent="0.25">
      <c r="A2870" s="9" t="s">
        <v>112</v>
      </c>
      <c r="B2870" s="95">
        <v>2.8560765725670904E-2</v>
      </c>
      <c r="C2870" s="84">
        <v>2.6525249733157195E-2</v>
      </c>
      <c r="D2870" s="119">
        <v>4.4028701480368594E-3</v>
      </c>
      <c r="E2870" s="4">
        <v>1.9282537524725141E-2</v>
      </c>
      <c r="F2870" s="119">
        <v>1.9692854865548084E-2</v>
      </c>
    </row>
    <row r="2871" spans="1:6" x14ac:dyDescent="0.25">
      <c r="A2871" s="9" t="s">
        <v>53</v>
      </c>
      <c r="B2871" s="95">
        <v>0.25949442953847163</v>
      </c>
      <c r="C2871" s="84">
        <v>0.13932215563411371</v>
      </c>
      <c r="D2871" s="119">
        <v>0.10637524397317137</v>
      </c>
      <c r="E2871" s="4">
        <v>7.9152169820316601E-2</v>
      </c>
      <c r="F2871" s="119">
        <v>0.14608625906423145</v>
      </c>
    </row>
    <row r="2872" spans="1:6" x14ac:dyDescent="0.25">
      <c r="A2872" s="9" t="s">
        <v>113</v>
      </c>
      <c r="B2872" s="95">
        <v>0.37485104752746445</v>
      </c>
      <c r="C2872" s="84">
        <v>0.30154477379562838</v>
      </c>
      <c r="D2872" s="119">
        <v>0.39013401318366886</v>
      </c>
      <c r="E2872" s="4">
        <v>0.34369934253796441</v>
      </c>
      <c r="F2872" s="119">
        <v>0.35255751826290604</v>
      </c>
    </row>
    <row r="2873" spans="1:6" s="14" customFormat="1" x14ac:dyDescent="0.25">
      <c r="A2873" s="9" t="s">
        <v>114</v>
      </c>
      <c r="B2873" s="95">
        <v>0.30524688756904533</v>
      </c>
      <c r="C2873" s="84">
        <v>0.52856868501345733</v>
      </c>
      <c r="D2873" s="119">
        <v>0.49440382309930359</v>
      </c>
      <c r="E2873" s="4">
        <v>0.55482069550632418</v>
      </c>
      <c r="F2873" s="119">
        <v>0.47075946967788923</v>
      </c>
    </row>
    <row r="2874" spans="1:6" x14ac:dyDescent="0.25">
      <c r="A2874" s="28" t="s">
        <v>159</v>
      </c>
      <c r="B2874" s="97">
        <v>1</v>
      </c>
      <c r="C2874" s="85">
        <v>1</v>
      </c>
      <c r="D2874" s="120">
        <v>1</v>
      </c>
      <c r="E2874" s="5">
        <v>1</v>
      </c>
      <c r="F2874" s="120">
        <v>1</v>
      </c>
    </row>
    <row r="2875" spans="1:6" x14ac:dyDescent="0.25">
      <c r="A2875" s="12" t="s">
        <v>160</v>
      </c>
      <c r="B2875" s="99">
        <v>499.99983211899456</v>
      </c>
      <c r="C2875" s="86">
        <v>499.98788159112098</v>
      </c>
      <c r="D2875" s="36">
        <v>499.99470588235323</v>
      </c>
      <c r="E2875" s="13">
        <v>499.99633251833694</v>
      </c>
      <c r="F2875" s="36">
        <v>1999.9787521107987</v>
      </c>
    </row>
    <row r="2876" spans="1:6" x14ac:dyDescent="0.25">
      <c r="A2876" s="16" t="s">
        <v>161</v>
      </c>
      <c r="B2876" s="103">
        <v>607</v>
      </c>
      <c r="C2876" s="87">
        <v>1081</v>
      </c>
      <c r="D2876" s="121">
        <v>425</v>
      </c>
      <c r="E2876" s="15">
        <v>409</v>
      </c>
      <c r="F2876" s="121">
        <v>2522</v>
      </c>
    </row>
    <row r="2878" spans="1:6" x14ac:dyDescent="0.25">
      <c r="A2878" s="31" t="s">
        <v>257</v>
      </c>
      <c r="B2878" s="84">
        <f>B2869+B2870</f>
        <v>6.0407635365018711E-2</v>
      </c>
      <c r="C2878" s="84">
        <f t="shared" ref="C2878" si="258">C2869+C2870</f>
        <v>3.056438555680064E-2</v>
      </c>
      <c r="D2878" s="84">
        <f>D2869+D2870</f>
        <v>9.0869197438561058E-3</v>
      </c>
      <c r="E2878" s="84">
        <f>E2869+E2870</f>
        <v>2.232779213539466E-2</v>
      </c>
      <c r="F2878" s="84">
        <f>F2869+F2870</f>
        <v>3.0596752994973296E-2</v>
      </c>
    </row>
    <row r="2879" spans="1:6" x14ac:dyDescent="0.25">
      <c r="A2879" s="33" t="s">
        <v>255</v>
      </c>
      <c r="B2879" s="84">
        <f>B2871</f>
        <v>0.25949442953847163</v>
      </c>
      <c r="C2879" s="84">
        <f t="shared" ref="C2879" si="259">C2871</f>
        <v>0.13932215563411371</v>
      </c>
      <c r="D2879" s="84">
        <f>D2871</f>
        <v>0.10637524397317137</v>
      </c>
      <c r="E2879" s="84">
        <f>E2871</f>
        <v>7.9152169820316601E-2</v>
      </c>
      <c r="F2879" s="84">
        <f>F2871</f>
        <v>0.14608625906423145</v>
      </c>
    </row>
    <row r="2880" spans="1:6" x14ac:dyDescent="0.25">
      <c r="A2880" s="34" t="s">
        <v>258</v>
      </c>
      <c r="B2880" s="84">
        <f>B2872+B2873</f>
        <v>0.68009793509650973</v>
      </c>
      <c r="C2880" s="84">
        <f t="shared" ref="C2880" si="260">C2872+C2873</f>
        <v>0.83011345880908571</v>
      </c>
      <c r="D2880" s="84">
        <f>D2872+D2873</f>
        <v>0.88453783628297245</v>
      </c>
      <c r="E2880" s="84">
        <f>E2872+E2873</f>
        <v>0.89852003804428859</v>
      </c>
      <c r="F2880" s="84">
        <f>F2872+F2873</f>
        <v>0.82331698794079533</v>
      </c>
    </row>
    <row r="2881" spans="1:6" x14ac:dyDescent="0.25">
      <c r="A2881"/>
    </row>
    <row r="2882" spans="1:6" x14ac:dyDescent="0.25">
      <c r="A2882" s="29" t="s">
        <v>252</v>
      </c>
      <c r="B2882" s="60">
        <v>3.893090317661188</v>
      </c>
      <c r="C2882" s="60">
        <v>4.3240786224420988</v>
      </c>
      <c r="D2882" s="30">
        <v>4.3651706900426115</v>
      </c>
      <c r="E2882" s="30">
        <v>4.4279676868045472</v>
      </c>
      <c r="F2882" s="30">
        <v>4.2525758064942929</v>
      </c>
    </row>
    <row r="2883" spans="1:6" x14ac:dyDescent="0.25">
      <c r="A2883"/>
    </row>
    <row r="2884" spans="1:6" x14ac:dyDescent="0.25">
      <c r="A2884" s="39" t="s">
        <v>274</v>
      </c>
      <c r="B2884" s="39" t="s">
        <v>321</v>
      </c>
    </row>
    <row r="2885" spans="1:6" x14ac:dyDescent="0.25">
      <c r="A2885" s="39" t="s">
        <v>275</v>
      </c>
      <c r="B2885" s="39" t="s">
        <v>322</v>
      </c>
    </row>
    <row r="2886" spans="1:6" x14ac:dyDescent="0.25">
      <c r="B2886" s="114"/>
    </row>
    <row r="2887" spans="1:6" x14ac:dyDescent="0.25">
      <c r="A2887" s="11" t="s">
        <v>650</v>
      </c>
      <c r="C2887" s="88"/>
      <c r="D2887" s="122"/>
      <c r="F2887" s="122"/>
    </row>
    <row r="2889" spans="1:6" x14ac:dyDescent="0.25">
      <c r="B2889" s="133" t="s">
        <v>312</v>
      </c>
      <c r="C2889" s="133" t="s">
        <v>311</v>
      </c>
      <c r="D2889" s="133" t="s">
        <v>313</v>
      </c>
      <c r="E2889" s="133" t="s">
        <v>310</v>
      </c>
      <c r="F2889" s="133" t="s">
        <v>159</v>
      </c>
    </row>
    <row r="2890" spans="1:6" x14ac:dyDescent="0.25">
      <c r="A2890" s="8" t="s">
        <v>111</v>
      </c>
      <c r="B2890" s="93">
        <v>2.3028077436147269E-2</v>
      </c>
      <c r="C2890" s="83">
        <v>2.3520459052754042E-3</v>
      </c>
      <c r="D2890" s="118">
        <v>2.2014350740184301E-3</v>
      </c>
      <c r="E2890" s="7"/>
      <c r="F2890" s="118">
        <v>6.8954408487983555E-3</v>
      </c>
    </row>
    <row r="2891" spans="1:6" x14ac:dyDescent="0.25">
      <c r="A2891" s="9" t="s">
        <v>112</v>
      </c>
      <c r="B2891" s="95">
        <v>4.207267302577742E-2</v>
      </c>
      <c r="C2891" s="84">
        <v>2.4530936827516017E-2</v>
      </c>
      <c r="D2891" s="119"/>
      <c r="E2891" s="4">
        <v>8.7946855355907228E-3</v>
      </c>
      <c r="F2891" s="119">
        <v>1.8849605807652343E-2</v>
      </c>
    </row>
    <row r="2892" spans="1:6" x14ac:dyDescent="0.25">
      <c r="A2892" s="9" t="s">
        <v>53</v>
      </c>
      <c r="B2892" s="95">
        <v>0.17896692037972012</v>
      </c>
      <c r="C2892" s="84">
        <v>0.10824961715075762</v>
      </c>
      <c r="D2892" s="119">
        <v>6.7778129415487887E-2</v>
      </c>
      <c r="E2892" s="4">
        <v>7.2732807331105098E-2</v>
      </c>
      <c r="F2892" s="119">
        <v>0.10693202089418605</v>
      </c>
    </row>
    <row r="2893" spans="1:6" x14ac:dyDescent="0.25">
      <c r="A2893" s="9" t="s">
        <v>113</v>
      </c>
      <c r="B2893" s="95">
        <v>0.40804600209717007</v>
      </c>
      <c r="C2893" s="84">
        <v>0.30575347894648519</v>
      </c>
      <c r="D2893" s="119">
        <v>0.32483849828998179</v>
      </c>
      <c r="E2893" s="4">
        <v>0.29328210231370827</v>
      </c>
      <c r="F2893" s="119">
        <v>0.33298027343141084</v>
      </c>
    </row>
    <row r="2894" spans="1:6" s="14" customFormat="1" x14ac:dyDescent="0.25">
      <c r="A2894" s="9" t="s">
        <v>114</v>
      </c>
      <c r="B2894" s="95">
        <v>0.34788632706118505</v>
      </c>
      <c r="C2894" s="84">
        <v>0.55911392116996583</v>
      </c>
      <c r="D2894" s="119">
        <v>0.60518193722051172</v>
      </c>
      <c r="E2894" s="4">
        <v>0.62519040481959587</v>
      </c>
      <c r="F2894" s="119">
        <v>0.53434265901795241</v>
      </c>
    </row>
    <row r="2895" spans="1:6" x14ac:dyDescent="0.25">
      <c r="A2895" s="28" t="s">
        <v>159</v>
      </c>
      <c r="B2895" s="97">
        <v>1</v>
      </c>
      <c r="C2895" s="85">
        <v>1</v>
      </c>
      <c r="D2895" s="120">
        <v>1</v>
      </c>
      <c r="E2895" s="5">
        <v>1</v>
      </c>
      <c r="F2895" s="120">
        <v>1</v>
      </c>
    </row>
    <row r="2896" spans="1:6" x14ac:dyDescent="0.25">
      <c r="A2896" s="12" t="s">
        <v>160</v>
      </c>
      <c r="B2896" s="99">
        <v>499.99983211899439</v>
      </c>
      <c r="C2896" s="86">
        <v>499.98788159112053</v>
      </c>
      <c r="D2896" s="36">
        <v>499.99470588235306</v>
      </c>
      <c r="E2896" s="13">
        <v>499.99633251833757</v>
      </c>
      <c r="F2896" s="36">
        <v>1999.9787521107987</v>
      </c>
    </row>
    <row r="2897" spans="1:6" x14ac:dyDescent="0.25">
      <c r="A2897" s="16" t="s">
        <v>161</v>
      </c>
      <c r="B2897" s="103">
        <v>607</v>
      </c>
      <c r="C2897" s="87">
        <v>1081</v>
      </c>
      <c r="D2897" s="121">
        <v>425</v>
      </c>
      <c r="E2897" s="15">
        <v>409</v>
      </c>
      <c r="F2897" s="121">
        <v>2522</v>
      </c>
    </row>
    <row r="2899" spans="1:6" x14ac:dyDescent="0.25">
      <c r="A2899" s="31" t="s">
        <v>257</v>
      </c>
      <c r="B2899" s="84">
        <f>B2890+B2891</f>
        <v>6.5100750461924692E-2</v>
      </c>
      <c r="C2899" s="84">
        <f t="shared" ref="C2899" si="261">C2890+C2891</f>
        <v>2.6882982732791421E-2</v>
      </c>
      <c r="D2899" s="84">
        <f>D2890+D2891</f>
        <v>2.2014350740184301E-3</v>
      </c>
      <c r="E2899" s="84">
        <f>E2890+E2891</f>
        <v>8.7946855355907228E-3</v>
      </c>
      <c r="F2899" s="84">
        <f>F2890+F2891</f>
        <v>2.57450466564507E-2</v>
      </c>
    </row>
    <row r="2900" spans="1:6" x14ac:dyDescent="0.25">
      <c r="A2900" s="33" t="s">
        <v>255</v>
      </c>
      <c r="B2900" s="84">
        <f>B2892</f>
        <v>0.17896692037972012</v>
      </c>
      <c r="C2900" s="84">
        <f t="shared" ref="C2900" si="262">C2892</f>
        <v>0.10824961715075762</v>
      </c>
      <c r="D2900" s="84">
        <f>D2892</f>
        <v>6.7778129415487887E-2</v>
      </c>
      <c r="E2900" s="84">
        <f>E2892</f>
        <v>7.2732807331105098E-2</v>
      </c>
      <c r="F2900" s="84">
        <f>F2892</f>
        <v>0.10693202089418605</v>
      </c>
    </row>
    <row r="2901" spans="1:6" x14ac:dyDescent="0.25">
      <c r="A2901" s="34" t="s">
        <v>258</v>
      </c>
      <c r="B2901" s="84">
        <f>B2893+B2894</f>
        <v>0.75593232915835507</v>
      </c>
      <c r="C2901" s="84">
        <f t="shared" ref="C2901" si="263">C2893+C2894</f>
        <v>0.86486740011645102</v>
      </c>
      <c r="D2901" s="84">
        <f>D2893+D2894</f>
        <v>0.93002043551049351</v>
      </c>
      <c r="E2901" s="84">
        <f>E2893+E2894</f>
        <v>0.91847250713330419</v>
      </c>
      <c r="F2901" s="84">
        <f>F2893+F2894</f>
        <v>0.8673229324493632</v>
      </c>
    </row>
    <row r="2902" spans="1:6" x14ac:dyDescent="0.25">
      <c r="A2902"/>
    </row>
    <row r="2903" spans="1:6" x14ac:dyDescent="0.25">
      <c r="A2903" s="29" t="s">
        <v>252</v>
      </c>
      <c r="B2903" s="60">
        <v>4.015689828321471</v>
      </c>
      <c r="C2903" s="60">
        <v>4.3947462926483434</v>
      </c>
      <c r="D2903" s="30">
        <v>4.5307995025829726</v>
      </c>
      <c r="E2903" s="30">
        <v>4.5348682264173066</v>
      </c>
      <c r="F2903" s="30">
        <v>4.3690251039620778</v>
      </c>
    </row>
    <row r="2904" spans="1:6" x14ac:dyDescent="0.25">
      <c r="A2904"/>
    </row>
    <row r="2905" spans="1:6" x14ac:dyDescent="0.25">
      <c r="A2905" s="39" t="s">
        <v>274</v>
      </c>
      <c r="B2905" s="39" t="s">
        <v>321</v>
      </c>
    </row>
    <row r="2906" spans="1:6" x14ac:dyDescent="0.25">
      <c r="A2906" s="39" t="s">
        <v>275</v>
      </c>
      <c r="B2906" s="39" t="s">
        <v>322</v>
      </c>
    </row>
    <row r="2907" spans="1:6" x14ac:dyDescent="0.25">
      <c r="B2907" s="114"/>
    </row>
    <row r="2908" spans="1:6" x14ac:dyDescent="0.25">
      <c r="A2908" s="11" t="s">
        <v>651</v>
      </c>
      <c r="C2908" s="88"/>
      <c r="D2908" s="122"/>
      <c r="F2908" s="122"/>
    </row>
    <row r="2910" spans="1:6" x14ac:dyDescent="0.25">
      <c r="B2910" s="133" t="s">
        <v>312</v>
      </c>
      <c r="C2910" s="133" t="s">
        <v>311</v>
      </c>
      <c r="D2910" s="133" t="s">
        <v>313</v>
      </c>
      <c r="E2910" s="133" t="s">
        <v>310</v>
      </c>
      <c r="F2910" s="133" t="s">
        <v>159</v>
      </c>
    </row>
    <row r="2911" spans="1:6" x14ac:dyDescent="0.25">
      <c r="A2911" s="8" t="s">
        <v>111</v>
      </c>
      <c r="B2911" s="93">
        <v>5.8209400735117559E-3</v>
      </c>
      <c r="C2911" s="83">
        <v>7.5307098099879474E-3</v>
      </c>
      <c r="D2911" s="118">
        <v>4.9652290436016351E-3</v>
      </c>
      <c r="E2911" s="3">
        <v>6.0905092213390409E-3</v>
      </c>
      <c r="F2911" s="118">
        <v>6.1018414323437183E-3</v>
      </c>
    </row>
    <row r="2912" spans="1:6" x14ac:dyDescent="0.25">
      <c r="A2912" s="9" t="s">
        <v>112</v>
      </c>
      <c r="B2912" s="95">
        <v>4.0802988551518801E-2</v>
      </c>
      <c r="C2912" s="84">
        <v>3.5752485397888216E-2</v>
      </c>
      <c r="D2912" s="119">
        <v>2.0375274561730647E-2</v>
      </c>
      <c r="E2912" s="4">
        <v>2.8418301356733715E-2</v>
      </c>
      <c r="F2912" s="119">
        <v>3.1337269289389361E-2</v>
      </c>
    </row>
    <row r="2913" spans="1:6" x14ac:dyDescent="0.25">
      <c r="A2913" s="9" t="s">
        <v>53</v>
      </c>
      <c r="B2913" s="95">
        <v>0.21869412708394975</v>
      </c>
      <c r="C2913" s="84">
        <v>0.16040564535421559</v>
      </c>
      <c r="D2913" s="119">
        <v>0.13059102978737411</v>
      </c>
      <c r="E2913" s="4">
        <v>0.14885194756929784</v>
      </c>
      <c r="F2913" s="119">
        <v>0.16463582760469653</v>
      </c>
    </row>
    <row r="2914" spans="1:6" x14ac:dyDescent="0.25">
      <c r="A2914" s="9" t="s">
        <v>113</v>
      </c>
      <c r="B2914" s="95">
        <v>0.44043462392459548</v>
      </c>
      <c r="C2914" s="84">
        <v>0.39114481775599086</v>
      </c>
      <c r="D2914" s="119">
        <v>0.43257163899382456</v>
      </c>
      <c r="E2914" s="4">
        <v>0.36262857673772664</v>
      </c>
      <c r="F2914" s="119">
        <v>0.40669501805225111</v>
      </c>
    </row>
    <row r="2915" spans="1:6" s="14" customFormat="1" x14ac:dyDescent="0.25">
      <c r="A2915" s="9" t="s">
        <v>114</v>
      </c>
      <c r="B2915" s="95">
        <v>0.29424732036642415</v>
      </c>
      <c r="C2915" s="84">
        <v>0.40516634168191745</v>
      </c>
      <c r="D2915" s="119">
        <v>0.41149682761346895</v>
      </c>
      <c r="E2915" s="4">
        <v>0.45401066511490279</v>
      </c>
      <c r="F2915" s="119">
        <v>0.3912300436213193</v>
      </c>
    </row>
    <row r="2916" spans="1:6" x14ac:dyDescent="0.25">
      <c r="A2916" s="28" t="s">
        <v>159</v>
      </c>
      <c r="B2916" s="97">
        <v>1</v>
      </c>
      <c r="C2916" s="85">
        <v>1</v>
      </c>
      <c r="D2916" s="120">
        <v>1</v>
      </c>
      <c r="E2916" s="5">
        <v>1</v>
      </c>
      <c r="F2916" s="120">
        <v>1</v>
      </c>
    </row>
    <row r="2917" spans="1:6" x14ac:dyDescent="0.25">
      <c r="A2917" s="12" t="s">
        <v>160</v>
      </c>
      <c r="B2917" s="99">
        <v>499.99983211899445</v>
      </c>
      <c r="C2917" s="86">
        <v>499.9878815911224</v>
      </c>
      <c r="D2917" s="36">
        <v>499.99470588235317</v>
      </c>
      <c r="E2917" s="13">
        <v>499.99633251833666</v>
      </c>
      <c r="F2917" s="36">
        <v>1999.9787521107987</v>
      </c>
    </row>
    <row r="2918" spans="1:6" x14ac:dyDescent="0.25">
      <c r="A2918" s="16" t="s">
        <v>161</v>
      </c>
      <c r="B2918" s="103">
        <v>607</v>
      </c>
      <c r="C2918" s="87">
        <v>1081</v>
      </c>
      <c r="D2918" s="121">
        <v>425</v>
      </c>
      <c r="E2918" s="15">
        <v>409</v>
      </c>
      <c r="F2918" s="121">
        <v>2522</v>
      </c>
    </row>
    <row r="2920" spans="1:6" x14ac:dyDescent="0.25">
      <c r="A2920" s="31" t="s">
        <v>257</v>
      </c>
      <c r="B2920" s="84">
        <f>B2911+B2912</f>
        <v>4.6623928625030557E-2</v>
      </c>
      <c r="C2920" s="84">
        <f t="shared" ref="C2920" si="264">C2911+C2912</f>
        <v>4.3283195207876164E-2</v>
      </c>
      <c r="D2920" s="84">
        <f>D2911+D2912</f>
        <v>2.5340503605332281E-2</v>
      </c>
      <c r="E2920" s="84">
        <f>E2911+E2912</f>
        <v>3.4508810578072757E-2</v>
      </c>
      <c r="F2920" s="84">
        <f>F2911+F2912</f>
        <v>3.7439110721733081E-2</v>
      </c>
    </row>
    <row r="2921" spans="1:6" x14ac:dyDescent="0.25">
      <c r="A2921" s="33" t="s">
        <v>255</v>
      </c>
      <c r="B2921" s="84">
        <f>B2913</f>
        <v>0.21869412708394975</v>
      </c>
      <c r="C2921" s="84">
        <f t="shared" ref="C2921" si="265">C2913</f>
        <v>0.16040564535421559</v>
      </c>
      <c r="D2921" s="84">
        <f>D2913</f>
        <v>0.13059102978737411</v>
      </c>
      <c r="E2921" s="84">
        <f>E2913</f>
        <v>0.14885194756929784</v>
      </c>
      <c r="F2921" s="84">
        <f>F2913</f>
        <v>0.16463582760469653</v>
      </c>
    </row>
    <row r="2922" spans="1:6" x14ac:dyDescent="0.25">
      <c r="A2922" s="34" t="s">
        <v>258</v>
      </c>
      <c r="B2922" s="84">
        <f>B2914+B2915</f>
        <v>0.73468194429101963</v>
      </c>
      <c r="C2922" s="84">
        <f t="shared" ref="C2922" si="266">C2914+C2915</f>
        <v>0.79631115943790831</v>
      </c>
      <c r="D2922" s="84">
        <f>D2914+D2915</f>
        <v>0.84406846660729351</v>
      </c>
      <c r="E2922" s="84">
        <f>E2914+E2915</f>
        <v>0.81663924185262937</v>
      </c>
      <c r="F2922" s="84">
        <f>F2914+F2915</f>
        <v>0.79792506167357047</v>
      </c>
    </row>
    <row r="2923" spans="1:6" x14ac:dyDescent="0.25">
      <c r="A2923"/>
    </row>
    <row r="2924" spans="1:6" x14ac:dyDescent="0.25">
      <c r="A2924" s="29" t="s">
        <v>252</v>
      </c>
      <c r="B2924" s="60">
        <v>3.9764843959589022</v>
      </c>
      <c r="C2924" s="60">
        <v>4.1506635961019489</v>
      </c>
      <c r="D2924" s="30">
        <v>4.225259561571832</v>
      </c>
      <c r="E2924" s="30">
        <v>4.2300505871681215</v>
      </c>
      <c r="F2924" s="30">
        <v>4.1456141531408202</v>
      </c>
    </row>
    <row r="2925" spans="1:6" x14ac:dyDescent="0.25">
      <c r="A2925"/>
    </row>
    <row r="2926" spans="1:6" x14ac:dyDescent="0.25">
      <c r="A2926" s="39" t="s">
        <v>274</v>
      </c>
      <c r="B2926" s="39" t="s">
        <v>321</v>
      </c>
    </row>
    <row r="2927" spans="1:6" x14ac:dyDescent="0.25">
      <c r="A2927" s="39" t="s">
        <v>275</v>
      </c>
      <c r="B2927" s="39" t="s">
        <v>322</v>
      </c>
    </row>
    <row r="2929" spans="1:6" x14ac:dyDescent="0.25">
      <c r="A2929" s="11" t="s">
        <v>220</v>
      </c>
      <c r="B2929" s="109"/>
      <c r="C2929" s="88"/>
      <c r="D2929" s="122"/>
      <c r="F2929" s="122"/>
    </row>
    <row r="2931" spans="1:6" x14ac:dyDescent="0.25">
      <c r="B2931" s="133" t="s">
        <v>312</v>
      </c>
      <c r="C2931" s="133" t="s">
        <v>311</v>
      </c>
      <c r="D2931" s="133" t="s">
        <v>313</v>
      </c>
      <c r="E2931" s="133" t="s">
        <v>310</v>
      </c>
      <c r="F2931" s="133" t="s">
        <v>159</v>
      </c>
    </row>
    <row r="2932" spans="1:6" x14ac:dyDescent="0.25">
      <c r="A2932" s="8" t="s">
        <v>111</v>
      </c>
      <c r="B2932" s="93">
        <v>3.291593624414469E-2</v>
      </c>
      <c r="C2932" s="83">
        <v>1.1417205486386372E-2</v>
      </c>
      <c r="D2932" s="118">
        <v>4.4028701480368602E-3</v>
      </c>
      <c r="E2932" s="3">
        <v>5.7494309249212193E-3</v>
      </c>
      <c r="F2932" s="118">
        <v>1.3621411274206139E-2</v>
      </c>
    </row>
    <row r="2933" spans="1:6" x14ac:dyDescent="0.25">
      <c r="A2933" s="9" t="s">
        <v>112</v>
      </c>
      <c r="B2933" s="95">
        <v>7.8012482964269103E-2</v>
      </c>
      <c r="C2933" s="84">
        <v>5.6498779156349245E-2</v>
      </c>
      <c r="D2933" s="119">
        <v>1.901737783105938E-2</v>
      </c>
      <c r="E2933" s="4">
        <v>1.9282537524725151E-2</v>
      </c>
      <c r="F2933" s="119">
        <v>4.3202818768099262E-2</v>
      </c>
    </row>
    <row r="2934" spans="1:6" x14ac:dyDescent="0.25">
      <c r="A2934" s="9" t="s">
        <v>53</v>
      </c>
      <c r="B2934" s="95">
        <v>0.29740784924549218</v>
      </c>
      <c r="C2934" s="84">
        <v>0.18953271577904909</v>
      </c>
      <c r="D2934" s="119">
        <v>0.16998368218016416</v>
      </c>
      <c r="E2934" s="4">
        <v>0.18978012063658184</v>
      </c>
      <c r="F2934" s="119">
        <v>0.21167636945194579</v>
      </c>
    </row>
    <row r="2935" spans="1:6" x14ac:dyDescent="0.25">
      <c r="A2935" s="9" t="s">
        <v>113</v>
      </c>
      <c r="B2935" s="95">
        <v>0.37100724272479008</v>
      </c>
      <c r="C2935" s="84">
        <v>0.34413720295533634</v>
      </c>
      <c r="D2935" s="119">
        <v>0.41083846770142268</v>
      </c>
      <c r="E2935" s="4">
        <v>0.36195864517343634</v>
      </c>
      <c r="F2935" s="119">
        <v>0.37198547399967141</v>
      </c>
    </row>
    <row r="2936" spans="1:6" s="14" customFormat="1" x14ac:dyDescent="0.25">
      <c r="A2936" s="9" t="s">
        <v>114</v>
      </c>
      <c r="B2936" s="95">
        <v>0.22065648882130395</v>
      </c>
      <c r="C2936" s="84">
        <v>0.39841409662287897</v>
      </c>
      <c r="D2936" s="119">
        <v>0.39575760213931699</v>
      </c>
      <c r="E2936" s="4">
        <v>0.42322926574033537</v>
      </c>
      <c r="F2936" s="119">
        <v>0.35951392650607739</v>
      </c>
    </row>
    <row r="2937" spans="1:6" x14ac:dyDescent="0.25">
      <c r="A2937" s="28" t="s">
        <v>159</v>
      </c>
      <c r="B2937" s="97">
        <v>1</v>
      </c>
      <c r="C2937" s="85">
        <v>1</v>
      </c>
      <c r="D2937" s="120">
        <v>1</v>
      </c>
      <c r="E2937" s="5">
        <v>1</v>
      </c>
      <c r="F2937" s="120">
        <v>1</v>
      </c>
    </row>
    <row r="2938" spans="1:6" x14ac:dyDescent="0.25">
      <c r="A2938" s="12" t="s">
        <v>160</v>
      </c>
      <c r="B2938" s="99">
        <v>499.99983211899462</v>
      </c>
      <c r="C2938" s="86">
        <v>499.98788159112229</v>
      </c>
      <c r="D2938" s="36">
        <v>499.99470588235306</v>
      </c>
      <c r="E2938" s="13">
        <v>499.9963325183366</v>
      </c>
      <c r="F2938" s="36">
        <v>1999.9787521107987</v>
      </c>
    </row>
    <row r="2939" spans="1:6" x14ac:dyDescent="0.25">
      <c r="A2939" s="16" t="s">
        <v>161</v>
      </c>
      <c r="B2939" s="103">
        <v>607</v>
      </c>
      <c r="C2939" s="87">
        <v>1081</v>
      </c>
      <c r="D2939" s="121">
        <v>425</v>
      </c>
      <c r="E2939" s="15">
        <v>409</v>
      </c>
      <c r="F2939" s="121">
        <v>2522</v>
      </c>
    </row>
    <row r="2941" spans="1:6" x14ac:dyDescent="0.25">
      <c r="A2941" s="31" t="s">
        <v>257</v>
      </c>
      <c r="B2941" s="84">
        <f>B2932+B2933</f>
        <v>0.11092841920841379</v>
      </c>
      <c r="C2941" s="84">
        <f t="shared" ref="C2941" si="267">C2932+C2933</f>
        <v>6.7915984642735613E-2</v>
      </c>
      <c r="D2941" s="84">
        <f>D2932+D2933</f>
        <v>2.342024797909624E-2</v>
      </c>
      <c r="E2941" s="84">
        <f>E2932+E2933</f>
        <v>2.503196844964637E-2</v>
      </c>
      <c r="F2941" s="84">
        <f>F2932+F2933</f>
        <v>5.6824230042305399E-2</v>
      </c>
    </row>
    <row r="2942" spans="1:6" x14ac:dyDescent="0.25">
      <c r="A2942" s="33" t="s">
        <v>255</v>
      </c>
      <c r="B2942" s="84">
        <f>B2934</f>
        <v>0.29740784924549218</v>
      </c>
      <c r="C2942" s="84">
        <f t="shared" ref="C2942" si="268">C2934</f>
        <v>0.18953271577904909</v>
      </c>
      <c r="D2942" s="84">
        <f>D2934</f>
        <v>0.16998368218016416</v>
      </c>
      <c r="E2942" s="84">
        <f>E2934</f>
        <v>0.18978012063658184</v>
      </c>
      <c r="F2942" s="84">
        <f>F2934</f>
        <v>0.21167636945194579</v>
      </c>
    </row>
    <row r="2943" spans="1:6" x14ac:dyDescent="0.25">
      <c r="A2943" s="34" t="s">
        <v>258</v>
      </c>
      <c r="B2943" s="84">
        <f>B2935+B2936</f>
        <v>0.59166373154609397</v>
      </c>
      <c r="C2943" s="84">
        <f t="shared" ref="C2943" si="269">C2935+C2936</f>
        <v>0.74255129957821531</v>
      </c>
      <c r="D2943" s="84">
        <f>D2935+D2936</f>
        <v>0.80659606984073973</v>
      </c>
      <c r="E2943" s="84">
        <f>E2935+E2936</f>
        <v>0.78518791091377171</v>
      </c>
      <c r="F2943" s="84">
        <f>F2935+F2936</f>
        <v>0.7314994005057488</v>
      </c>
    </row>
    <row r="2944" spans="1:6" x14ac:dyDescent="0.25">
      <c r="A2944"/>
    </row>
    <row r="2945" spans="1:6" x14ac:dyDescent="0.25">
      <c r="A2945" s="29" t="s">
        <v>252</v>
      </c>
      <c r="B2945" s="60">
        <v>3.6684758649148375</v>
      </c>
      <c r="C2945" s="60">
        <v>4.0616322060719625</v>
      </c>
      <c r="D2945" s="30">
        <v>4.1745305538529207</v>
      </c>
      <c r="E2945" s="30">
        <v>4.1776357772795363</v>
      </c>
      <c r="F2945" s="30">
        <v>4.0205676856953136</v>
      </c>
    </row>
    <row r="2946" spans="1:6" x14ac:dyDescent="0.25">
      <c r="A2946"/>
    </row>
    <row r="2947" spans="1:6" x14ac:dyDescent="0.25">
      <c r="A2947" s="39" t="s">
        <v>274</v>
      </c>
      <c r="B2947" s="39" t="s">
        <v>321</v>
      </c>
    </row>
    <row r="2948" spans="1:6" x14ac:dyDescent="0.25">
      <c r="A2948" s="39" t="s">
        <v>275</v>
      </c>
      <c r="B2948" s="39" t="s">
        <v>322</v>
      </c>
    </row>
    <row r="2949" spans="1:6" x14ac:dyDescent="0.25">
      <c r="B2949" s="114"/>
    </row>
    <row r="2950" spans="1:6" x14ac:dyDescent="0.25">
      <c r="A2950" s="11" t="s">
        <v>652</v>
      </c>
      <c r="B2950" s="109"/>
      <c r="C2950" s="88"/>
      <c r="D2950" s="122"/>
      <c r="E2950" s="1"/>
      <c r="F2950" s="122"/>
    </row>
    <row r="2952" spans="1:6" x14ac:dyDescent="0.25">
      <c r="B2952" s="133" t="s">
        <v>312</v>
      </c>
      <c r="C2952" s="133" t="s">
        <v>311</v>
      </c>
      <c r="D2952" s="133" t="s">
        <v>313</v>
      </c>
      <c r="E2952" s="133" t="s">
        <v>310</v>
      </c>
      <c r="F2952" s="133" t="s">
        <v>159</v>
      </c>
    </row>
    <row r="2953" spans="1:6" x14ac:dyDescent="0.25">
      <c r="A2953" s="8" t="s">
        <v>111</v>
      </c>
      <c r="B2953" s="93">
        <v>7.8524688085380261E-3</v>
      </c>
      <c r="C2953" s="83">
        <v>6.7281001630197131E-3</v>
      </c>
      <c r="D2953" s="118">
        <v>2.2014350740184297E-3</v>
      </c>
      <c r="E2953" s="3">
        <v>1.522627305334757E-2</v>
      </c>
      <c r="F2953" s="118">
        <v>8.0020791139348239E-3</v>
      </c>
    </row>
    <row r="2954" spans="1:6" x14ac:dyDescent="0.25">
      <c r="A2954" s="9" t="s">
        <v>112</v>
      </c>
      <c r="B2954" s="95">
        <v>3.0116687411169917E-2</v>
      </c>
      <c r="C2954" s="84">
        <v>5.2197379806985418E-3</v>
      </c>
      <c r="D2954" s="119">
        <v>9.3680991916384945E-3</v>
      </c>
      <c r="E2954" s="4">
        <v>1.4885194756929747E-2</v>
      </c>
      <c r="F2954" s="119">
        <v>1.4897501856375112E-2</v>
      </c>
    </row>
    <row r="2955" spans="1:6" x14ac:dyDescent="0.25">
      <c r="A2955" s="9" t="s">
        <v>53</v>
      </c>
      <c r="B2955" s="95">
        <v>0.15290506426654954</v>
      </c>
      <c r="C2955" s="84">
        <v>7.7154321409085444E-2</v>
      </c>
      <c r="D2955" s="119">
        <v>6.1173824193432577E-2</v>
      </c>
      <c r="E2955" s="4">
        <v>5.5813367824213825E-2</v>
      </c>
      <c r="F2955" s="119">
        <v>8.6761821569408676E-2</v>
      </c>
    </row>
    <row r="2956" spans="1:6" x14ac:dyDescent="0.25">
      <c r="A2956" s="9" t="s">
        <v>113</v>
      </c>
      <c r="B2956" s="95">
        <v>0.32984482081886368</v>
      </c>
      <c r="C2956" s="84">
        <v>0.24364142775708467</v>
      </c>
      <c r="D2956" s="119">
        <v>0.27410949057107653</v>
      </c>
      <c r="E2956" s="4">
        <v>0.27332963322469295</v>
      </c>
      <c r="F2956" s="119">
        <v>0.28023158949759674</v>
      </c>
    </row>
    <row r="2957" spans="1:6" s="14" customFormat="1" x14ac:dyDescent="0.25">
      <c r="A2957" s="9" t="s">
        <v>114</v>
      </c>
      <c r="B2957" s="95">
        <v>0.47928095869487886</v>
      </c>
      <c r="C2957" s="84">
        <v>0.6672564126901116</v>
      </c>
      <c r="D2957" s="119">
        <v>0.65314715096983378</v>
      </c>
      <c r="E2957" s="4">
        <v>0.640745531140816</v>
      </c>
      <c r="F2957" s="119">
        <v>0.61010700796268469</v>
      </c>
    </row>
    <row r="2958" spans="1:6" x14ac:dyDescent="0.25">
      <c r="A2958" s="28" t="s">
        <v>159</v>
      </c>
      <c r="B2958" s="97">
        <v>1</v>
      </c>
      <c r="C2958" s="85">
        <v>1</v>
      </c>
      <c r="D2958" s="120">
        <v>1</v>
      </c>
      <c r="E2958" s="5">
        <v>1</v>
      </c>
      <c r="F2958" s="120">
        <v>1</v>
      </c>
    </row>
    <row r="2959" spans="1:6" x14ac:dyDescent="0.25">
      <c r="A2959" s="12" t="s">
        <v>160</v>
      </c>
      <c r="B2959" s="99">
        <v>499.99983211899422</v>
      </c>
      <c r="C2959" s="86">
        <v>499.98788159111666</v>
      </c>
      <c r="D2959" s="36">
        <v>499.99470588235323</v>
      </c>
      <c r="E2959" s="13">
        <v>499.99633251833774</v>
      </c>
      <c r="F2959" s="36">
        <v>1999.9787521107987</v>
      </c>
    </row>
    <row r="2960" spans="1:6" x14ac:dyDescent="0.25">
      <c r="A2960" s="16" t="s">
        <v>161</v>
      </c>
      <c r="B2960" s="103">
        <v>607</v>
      </c>
      <c r="C2960" s="87">
        <v>1081</v>
      </c>
      <c r="D2960" s="121">
        <v>425</v>
      </c>
      <c r="E2960" s="15">
        <v>409</v>
      </c>
      <c r="F2960" s="121">
        <v>2522</v>
      </c>
    </row>
    <row r="2962" spans="1:6" x14ac:dyDescent="0.25">
      <c r="A2962" s="31" t="s">
        <v>257</v>
      </c>
      <c r="B2962" s="84">
        <f>B2953+B2954</f>
        <v>3.7969156219707943E-2</v>
      </c>
      <c r="C2962" s="84">
        <f t="shared" ref="C2962" si="270">C2953+C2954</f>
        <v>1.1947838143718255E-2</v>
      </c>
      <c r="D2962" s="84">
        <f>D2953+D2954</f>
        <v>1.1569534265656925E-2</v>
      </c>
      <c r="E2962" s="84">
        <f>E2953+E2954</f>
        <v>3.0111467810277317E-2</v>
      </c>
      <c r="F2962" s="84">
        <f>F2953+F2954</f>
        <v>2.2899580970309936E-2</v>
      </c>
    </row>
    <row r="2963" spans="1:6" x14ac:dyDescent="0.25">
      <c r="A2963" s="33" t="s">
        <v>255</v>
      </c>
      <c r="B2963" s="84">
        <f>B2955</f>
        <v>0.15290506426654954</v>
      </c>
      <c r="C2963" s="84">
        <f t="shared" ref="C2963" si="271">C2955</f>
        <v>7.7154321409085444E-2</v>
      </c>
      <c r="D2963" s="84">
        <f>D2955</f>
        <v>6.1173824193432577E-2</v>
      </c>
      <c r="E2963" s="84">
        <f>E2955</f>
        <v>5.5813367824213825E-2</v>
      </c>
      <c r="F2963" s="84">
        <f>F2955</f>
        <v>8.6761821569408676E-2</v>
      </c>
    </row>
    <row r="2964" spans="1:6" x14ac:dyDescent="0.25">
      <c r="A2964" s="34" t="s">
        <v>258</v>
      </c>
      <c r="B2964" s="84">
        <f>B2956+B2957</f>
        <v>0.80912577951374254</v>
      </c>
      <c r="C2964" s="84">
        <f>C2956+C2957</f>
        <v>0.91089784044719624</v>
      </c>
      <c r="D2964" s="84">
        <f>D2956+D2957</f>
        <v>0.92725664154091025</v>
      </c>
      <c r="E2964" s="84">
        <f>E2956+E2957</f>
        <v>0.91407516436550895</v>
      </c>
      <c r="F2964" s="84">
        <f>F2956+F2957</f>
        <v>0.89033859746028143</v>
      </c>
    </row>
    <row r="2965" spans="1:6" x14ac:dyDescent="0.25">
      <c r="A2965"/>
    </row>
    <row r="2966" spans="1:6" x14ac:dyDescent="0.25">
      <c r="A2966" s="29" t="s">
        <v>252</v>
      </c>
      <c r="B2966" s="60">
        <v>4.2425851131803682</v>
      </c>
      <c r="C2966" s="60">
        <v>4.5594783148305753</v>
      </c>
      <c r="D2966" s="30">
        <v>4.5666328231710569</v>
      </c>
      <c r="E2966" s="30">
        <v>4.5094829546426967</v>
      </c>
      <c r="F2966" s="30">
        <v>4.4695439453387253</v>
      </c>
    </row>
    <row r="2967" spans="1:6" x14ac:dyDescent="0.25">
      <c r="A2967"/>
    </row>
    <row r="2968" spans="1:6" x14ac:dyDescent="0.25">
      <c r="A2968" s="39" t="s">
        <v>274</v>
      </c>
      <c r="B2968" s="39" t="s">
        <v>321</v>
      </c>
    </row>
    <row r="2969" spans="1:6" x14ac:dyDescent="0.25">
      <c r="A2969" s="39" t="s">
        <v>275</v>
      </c>
      <c r="B2969" s="39" t="s">
        <v>322</v>
      </c>
    </row>
    <row r="2970" spans="1:6" x14ac:dyDescent="0.25">
      <c r="B2970" s="114"/>
    </row>
    <row r="2971" spans="1:6" x14ac:dyDescent="0.25">
      <c r="A2971" s="11" t="s">
        <v>653</v>
      </c>
      <c r="B2971" s="109"/>
      <c r="C2971" s="88"/>
      <c r="D2971" s="122"/>
      <c r="E2971" s="1"/>
      <c r="F2971" s="122"/>
    </row>
    <row r="2973" spans="1:6" x14ac:dyDescent="0.25">
      <c r="B2973" s="133" t="s">
        <v>312</v>
      </c>
      <c r="C2973" s="133" t="s">
        <v>311</v>
      </c>
      <c r="D2973" s="133" t="s">
        <v>313</v>
      </c>
      <c r="E2973" s="133" t="s">
        <v>310</v>
      </c>
      <c r="F2973" s="133" t="s">
        <v>159</v>
      </c>
    </row>
    <row r="2974" spans="1:6" x14ac:dyDescent="0.25">
      <c r="A2974" s="8" t="s">
        <v>111</v>
      </c>
      <c r="B2974" s="93">
        <v>1.3308267571523194E-2</v>
      </c>
      <c r="C2974" s="83">
        <v>1.6774597127145841E-2</v>
      </c>
      <c r="D2974" s="118">
        <v>1.3770969339675355E-2</v>
      </c>
      <c r="E2974" s="3">
        <v>8.7946855355907402E-3</v>
      </c>
      <c r="F2974" s="118">
        <v>1.3162114389501997E-2</v>
      </c>
    </row>
    <row r="2975" spans="1:6" x14ac:dyDescent="0.25">
      <c r="A2975" s="9" t="s">
        <v>112</v>
      </c>
      <c r="B2975" s="95">
        <v>4.3409677806022763E-2</v>
      </c>
      <c r="C2975" s="84">
        <v>4.2318787004828218E-2</v>
      </c>
      <c r="D2975" s="119">
        <v>3.0305732648933898E-2</v>
      </c>
      <c r="E2975" s="4">
        <v>3.348557568881929E-2</v>
      </c>
      <c r="F2975" s="119">
        <v>3.7379938722612582E-2</v>
      </c>
    </row>
    <row r="2976" spans="1:6" x14ac:dyDescent="0.25">
      <c r="A2976" s="9" t="s">
        <v>53</v>
      </c>
      <c r="B2976" s="95">
        <v>0.27261416667701938</v>
      </c>
      <c r="C2976" s="84">
        <v>0.14501507807127165</v>
      </c>
      <c r="D2976" s="119">
        <v>0.14548671691817899</v>
      </c>
      <c r="E2976" s="4">
        <v>0.13328459621953243</v>
      </c>
      <c r="F2976" s="119">
        <v>0.17410045802444332</v>
      </c>
    </row>
    <row r="2977" spans="1:6" x14ac:dyDescent="0.25">
      <c r="A2977" s="9" t="s">
        <v>113</v>
      </c>
      <c r="B2977" s="95">
        <v>0.35121742309956117</v>
      </c>
      <c r="C2977" s="84">
        <v>0.29081111864135872</v>
      </c>
      <c r="D2977" s="119">
        <v>0.337251570898986</v>
      </c>
      <c r="E2977" s="4">
        <v>0.32103047210615232</v>
      </c>
      <c r="F2977" s="119">
        <v>0.32507782681851816</v>
      </c>
    </row>
    <row r="2978" spans="1:6" s="14" customFormat="1" x14ac:dyDescent="0.25">
      <c r="A2978" s="9" t="s">
        <v>114</v>
      </c>
      <c r="B2978" s="95">
        <v>0.31945046484587342</v>
      </c>
      <c r="C2978" s="84">
        <v>0.5050804191553957</v>
      </c>
      <c r="D2978" s="119">
        <v>0.47318501019422571</v>
      </c>
      <c r="E2978" s="4">
        <v>0.50340467044990522</v>
      </c>
      <c r="F2978" s="119">
        <v>0.45027966204492403</v>
      </c>
    </row>
    <row r="2979" spans="1:6" x14ac:dyDescent="0.25">
      <c r="A2979" s="28" t="s">
        <v>159</v>
      </c>
      <c r="B2979" s="97">
        <v>1</v>
      </c>
      <c r="C2979" s="85">
        <v>1</v>
      </c>
      <c r="D2979" s="120">
        <v>1</v>
      </c>
      <c r="E2979" s="5">
        <v>1</v>
      </c>
      <c r="F2979" s="120">
        <v>1</v>
      </c>
    </row>
    <row r="2980" spans="1:6" x14ac:dyDescent="0.25">
      <c r="A2980" s="12" t="s">
        <v>160</v>
      </c>
      <c r="B2980" s="99">
        <v>499.99983211899473</v>
      </c>
      <c r="C2980" s="86">
        <v>499.98788159112149</v>
      </c>
      <c r="D2980" s="36">
        <v>499.99470588235323</v>
      </c>
      <c r="E2980" s="13">
        <v>499.99633251833666</v>
      </c>
      <c r="F2980" s="36">
        <v>1999.9787521107987</v>
      </c>
    </row>
    <row r="2981" spans="1:6" x14ac:dyDescent="0.25">
      <c r="A2981" s="16" t="s">
        <v>161</v>
      </c>
      <c r="B2981" s="103">
        <v>607</v>
      </c>
      <c r="C2981" s="87">
        <v>1081</v>
      </c>
      <c r="D2981" s="121">
        <v>425</v>
      </c>
      <c r="E2981" s="15">
        <v>409</v>
      </c>
      <c r="F2981" s="121">
        <v>2522</v>
      </c>
    </row>
    <row r="2983" spans="1:6" x14ac:dyDescent="0.25">
      <c r="A2983" s="31" t="s">
        <v>257</v>
      </c>
      <c r="B2983" s="84">
        <f>B2974+B2975</f>
        <v>5.6717945377545959E-2</v>
      </c>
      <c r="C2983" s="84">
        <f t="shared" ref="C2983" si="272">C2974+C2975</f>
        <v>5.9093384131974055E-2</v>
      </c>
      <c r="D2983" s="84">
        <f>D2974+D2975</f>
        <v>4.4076701988609253E-2</v>
      </c>
      <c r="E2983" s="84">
        <f>E2974+E2975</f>
        <v>4.2280261224410032E-2</v>
      </c>
      <c r="F2983" s="84">
        <f>F2974+F2975</f>
        <v>5.0542053112114578E-2</v>
      </c>
    </row>
    <row r="2984" spans="1:6" x14ac:dyDescent="0.25">
      <c r="A2984" s="33" t="s">
        <v>255</v>
      </c>
      <c r="B2984" s="84">
        <f>B2976</f>
        <v>0.27261416667701938</v>
      </c>
      <c r="C2984" s="84">
        <f t="shared" ref="C2984" si="273">C2976</f>
        <v>0.14501507807127165</v>
      </c>
      <c r="D2984" s="84">
        <f>D2976</f>
        <v>0.14548671691817899</v>
      </c>
      <c r="E2984" s="84">
        <f>E2976</f>
        <v>0.13328459621953243</v>
      </c>
      <c r="F2984" s="84">
        <f>F2976</f>
        <v>0.17410045802444332</v>
      </c>
    </row>
    <row r="2985" spans="1:6" x14ac:dyDescent="0.25">
      <c r="A2985" s="34" t="s">
        <v>258</v>
      </c>
      <c r="B2985" s="84">
        <f>B2977+B2978</f>
        <v>0.67066788794543464</v>
      </c>
      <c r="C2985" s="84">
        <f t="shared" ref="C2985" si="274">C2977+C2978</f>
        <v>0.79589153779675437</v>
      </c>
      <c r="D2985" s="84">
        <f>D2977+D2978</f>
        <v>0.81043658109321171</v>
      </c>
      <c r="E2985" s="84">
        <f>E2977+E2978</f>
        <v>0.82443514255605754</v>
      </c>
      <c r="F2985" s="84">
        <f>F2977+F2978</f>
        <v>0.77535748886344225</v>
      </c>
    </row>
    <row r="2986" spans="1:6" x14ac:dyDescent="0.25">
      <c r="A2986"/>
    </row>
    <row r="2987" spans="1:6" x14ac:dyDescent="0.25">
      <c r="A2987" s="29" t="s">
        <v>252</v>
      </c>
      <c r="B2987" s="60">
        <v>3.9200921398422408</v>
      </c>
      <c r="C2987" s="60">
        <v>4.225103975693024</v>
      </c>
      <c r="D2987" s="30">
        <v>4.2257739199591597</v>
      </c>
      <c r="E2987" s="30">
        <v>4.2767648662459576</v>
      </c>
      <c r="F2987" s="30">
        <v>4.1619329834067438</v>
      </c>
    </row>
    <row r="2988" spans="1:6" x14ac:dyDescent="0.25">
      <c r="A2988"/>
    </row>
    <row r="2989" spans="1:6" x14ac:dyDescent="0.25">
      <c r="A2989" s="39" t="s">
        <v>274</v>
      </c>
      <c r="B2989" s="39" t="s">
        <v>321</v>
      </c>
    </row>
    <row r="2990" spans="1:6" x14ac:dyDescent="0.25">
      <c r="A2990" s="39" t="s">
        <v>275</v>
      </c>
      <c r="B2990" s="39" t="s">
        <v>322</v>
      </c>
    </row>
    <row r="2991" spans="1:6" x14ac:dyDescent="0.25">
      <c r="B2991" s="114"/>
    </row>
    <row r="2992" spans="1:6" x14ac:dyDescent="0.25">
      <c r="A2992" s="11" t="s">
        <v>654</v>
      </c>
      <c r="B2992" s="109"/>
      <c r="C2992" s="88"/>
      <c r="D2992" s="122"/>
      <c r="E2992" s="1"/>
      <c r="F2992" s="122"/>
    </row>
    <row r="2994" spans="1:6" x14ac:dyDescent="0.25">
      <c r="B2994" s="133" t="s">
        <v>312</v>
      </c>
      <c r="C2994" s="133" t="s">
        <v>311</v>
      </c>
      <c r="D2994" s="133" t="s">
        <v>313</v>
      </c>
      <c r="E2994" s="133" t="s">
        <v>310</v>
      </c>
      <c r="F2994" s="133" t="s">
        <v>159</v>
      </c>
    </row>
    <row r="2995" spans="1:6" x14ac:dyDescent="0.25">
      <c r="A2995" s="8" t="s">
        <v>111</v>
      </c>
      <c r="B2995" s="93">
        <v>4.0402256455782295E-3</v>
      </c>
      <c r="C2995" s="83">
        <v>5.5344542115636887E-3</v>
      </c>
      <c r="D2995" s="118">
        <v>4.6840495958192473E-3</v>
      </c>
      <c r="E2995" s="3">
        <v>4.3973427677953579E-3</v>
      </c>
      <c r="F2995" s="118">
        <v>4.6640132693378262E-3</v>
      </c>
    </row>
    <row r="2996" spans="1:6" x14ac:dyDescent="0.25">
      <c r="A2996" s="9" t="s">
        <v>112</v>
      </c>
      <c r="B2996" s="95">
        <v>3.9172359793291388E-2</v>
      </c>
      <c r="C2996" s="84">
        <v>1.4301826741776734E-2</v>
      </c>
      <c r="D2996" s="119">
        <v>4.6840495958192473E-3</v>
      </c>
      <c r="E2996" s="4">
        <v>2.0634625681850947E-2</v>
      </c>
      <c r="F2996" s="119">
        <v>1.9698284543318172E-2</v>
      </c>
    </row>
    <row r="2997" spans="1:6" x14ac:dyDescent="0.25">
      <c r="A2997" s="9" t="s">
        <v>53</v>
      </c>
      <c r="B2997" s="95">
        <v>0.17090124262204706</v>
      </c>
      <c r="C2997" s="84">
        <v>7.1363154222609346E-2</v>
      </c>
      <c r="D2997" s="119">
        <v>5.756649188050221E-2</v>
      </c>
      <c r="E2997" s="4">
        <v>3.6530830299488719E-2</v>
      </c>
      <c r="F2997" s="119">
        <v>8.4090657011200942E-2</v>
      </c>
    </row>
    <row r="2998" spans="1:6" x14ac:dyDescent="0.25">
      <c r="A2998" s="9" t="s">
        <v>113</v>
      </c>
      <c r="B2998" s="95">
        <v>0.34336764038802031</v>
      </c>
      <c r="C2998" s="84">
        <v>0.28723795155812454</v>
      </c>
      <c r="D2998" s="119">
        <v>0.30774137608515856</v>
      </c>
      <c r="E2998" s="4">
        <v>0.27062545691044115</v>
      </c>
      <c r="F2998" s="119">
        <v>0.30224323712844425</v>
      </c>
    </row>
    <row r="2999" spans="1:6" s="14" customFormat="1" x14ac:dyDescent="0.25">
      <c r="A2999" s="9" t="s">
        <v>114</v>
      </c>
      <c r="B2999" s="95">
        <v>0.44251853155106297</v>
      </c>
      <c r="C2999" s="84">
        <v>0.62156261326592566</v>
      </c>
      <c r="D2999" s="119">
        <v>0.62532403284270088</v>
      </c>
      <c r="E2999" s="4">
        <v>0.6678117443404239</v>
      </c>
      <c r="F2999" s="119">
        <v>0.58930380804769877</v>
      </c>
    </row>
    <row r="3000" spans="1:6" x14ac:dyDescent="0.25">
      <c r="A3000" s="28" t="s">
        <v>159</v>
      </c>
      <c r="B3000" s="97">
        <v>1</v>
      </c>
      <c r="C3000" s="85">
        <v>1</v>
      </c>
      <c r="D3000" s="120">
        <v>1</v>
      </c>
      <c r="E3000" s="5">
        <v>1</v>
      </c>
      <c r="F3000" s="120">
        <v>1</v>
      </c>
    </row>
    <row r="3001" spans="1:6" x14ac:dyDescent="0.25">
      <c r="A3001" s="12" t="s">
        <v>160</v>
      </c>
      <c r="B3001" s="99">
        <v>499.99983211899433</v>
      </c>
      <c r="C3001" s="86">
        <v>499.98788159111893</v>
      </c>
      <c r="D3001" s="36">
        <v>499.99470588235317</v>
      </c>
      <c r="E3001" s="13">
        <v>499.99633251833797</v>
      </c>
      <c r="F3001" s="36">
        <v>1999.9787521107987</v>
      </c>
    </row>
    <row r="3002" spans="1:6" x14ac:dyDescent="0.25">
      <c r="A3002" s="16" t="s">
        <v>161</v>
      </c>
      <c r="B3002" s="103">
        <v>607</v>
      </c>
      <c r="C3002" s="87">
        <v>1081</v>
      </c>
      <c r="D3002" s="121">
        <v>425</v>
      </c>
      <c r="E3002" s="15">
        <v>409</v>
      </c>
      <c r="F3002" s="121">
        <v>2522</v>
      </c>
    </row>
    <row r="3003" spans="1:6" x14ac:dyDescent="0.25">
      <c r="B3003" s="84"/>
      <c r="C3003" s="84"/>
      <c r="D3003" s="84"/>
      <c r="E3003" s="84"/>
      <c r="F3003" s="84"/>
    </row>
    <row r="3004" spans="1:6" x14ac:dyDescent="0.25">
      <c r="A3004" s="31" t="s">
        <v>257</v>
      </c>
      <c r="B3004" s="84">
        <f>B2995+B2996</f>
        <v>4.3212585438869619E-2</v>
      </c>
      <c r="C3004" s="84">
        <f t="shared" ref="C3004" si="275">C2995+C2996</f>
        <v>1.9836280953340422E-2</v>
      </c>
      <c r="D3004" s="84">
        <f>D2995+D2996</f>
        <v>9.3680991916384945E-3</v>
      </c>
      <c r="E3004" s="84">
        <f>E2995+E2996</f>
        <v>2.5031968449646304E-2</v>
      </c>
      <c r="F3004" s="84">
        <f>F2995+F2996</f>
        <v>2.4362297812655996E-2</v>
      </c>
    </row>
    <row r="3005" spans="1:6" x14ac:dyDescent="0.25">
      <c r="A3005" s="33" t="s">
        <v>255</v>
      </c>
      <c r="B3005" s="84">
        <f>B2997</f>
        <v>0.17090124262204706</v>
      </c>
      <c r="C3005" s="84">
        <f t="shared" ref="C3005" si="276">C2997</f>
        <v>7.1363154222609346E-2</v>
      </c>
      <c r="D3005" s="84">
        <f>D2997</f>
        <v>5.756649188050221E-2</v>
      </c>
      <c r="E3005" s="84">
        <f>E2997</f>
        <v>3.6530830299488719E-2</v>
      </c>
      <c r="F3005" s="84">
        <f>F2997</f>
        <v>8.4090657011200942E-2</v>
      </c>
    </row>
    <row r="3006" spans="1:6" x14ac:dyDescent="0.25">
      <c r="A3006" s="34" t="s">
        <v>258</v>
      </c>
      <c r="B3006" s="84">
        <f>B2998+B2999</f>
        <v>0.78588617193908328</v>
      </c>
      <c r="C3006" s="84">
        <f t="shared" ref="C3006" si="277">C2998+C2999</f>
        <v>0.90880056482405025</v>
      </c>
      <c r="D3006" s="84">
        <f>D2998+D2999</f>
        <v>0.93306540892785939</v>
      </c>
      <c r="E3006" s="84">
        <f>E2998+E2999</f>
        <v>0.93843720125086505</v>
      </c>
      <c r="F3006" s="84">
        <f>F2998+F2999</f>
        <v>0.89154704517614303</v>
      </c>
    </row>
    <row r="3007" spans="1:6" x14ac:dyDescent="0.25">
      <c r="A3007"/>
    </row>
    <row r="3008" spans="1:6" x14ac:dyDescent="0.25">
      <c r="A3008" s="29" t="s">
        <v>252</v>
      </c>
      <c r="B3008" s="60">
        <v>4.181151892405703</v>
      </c>
      <c r="C3008" s="60">
        <v>4.5049924429250749</v>
      </c>
      <c r="D3008" s="30">
        <v>4.5443372929830961</v>
      </c>
      <c r="E3008" s="30">
        <v>4.5768196343738436</v>
      </c>
      <c r="F3008" s="30">
        <v>4.4518245421418472</v>
      </c>
    </row>
    <row r="3009" spans="1:6" x14ac:dyDescent="0.25">
      <c r="A3009"/>
    </row>
    <row r="3010" spans="1:6" x14ac:dyDescent="0.25">
      <c r="A3010" s="39" t="s">
        <v>274</v>
      </c>
      <c r="B3010" s="39" t="s">
        <v>321</v>
      </c>
    </row>
    <row r="3011" spans="1:6" x14ac:dyDescent="0.25">
      <c r="A3011" s="39" t="s">
        <v>275</v>
      </c>
      <c r="B3011" s="39" t="s">
        <v>322</v>
      </c>
    </row>
    <row r="3012" spans="1:6" x14ac:dyDescent="0.25">
      <c r="B3012" s="114"/>
    </row>
    <row r="3013" spans="1:6" x14ac:dyDescent="0.25">
      <c r="A3013" s="11" t="s">
        <v>221</v>
      </c>
      <c r="B3013" s="109"/>
      <c r="C3013" s="88"/>
      <c r="D3013" s="122"/>
      <c r="E3013" s="1"/>
      <c r="F3013" s="122"/>
    </row>
    <row r="3015" spans="1:6" x14ac:dyDescent="0.25">
      <c r="B3015" s="133" t="s">
        <v>312</v>
      </c>
      <c r="C3015" s="133" t="s">
        <v>311</v>
      </c>
      <c r="D3015" s="133" t="s">
        <v>313</v>
      </c>
      <c r="E3015" s="133" t="s">
        <v>310</v>
      </c>
      <c r="F3015" s="133" t="s">
        <v>159</v>
      </c>
    </row>
    <row r="3016" spans="1:6" x14ac:dyDescent="0.25">
      <c r="A3016" s="8" t="s">
        <v>111</v>
      </c>
      <c r="B3016" s="93">
        <v>5.6219338622482094E-2</v>
      </c>
      <c r="C3016" s="83">
        <v>3.7741247752720482E-2</v>
      </c>
      <c r="D3016" s="118">
        <v>1.1850713713439312E-2</v>
      </c>
      <c r="E3016" s="3">
        <v>1.0487851989134413E-2</v>
      </c>
      <c r="F3016" s="118">
        <v>2.9074812906091548E-2</v>
      </c>
    </row>
    <row r="3017" spans="1:6" x14ac:dyDescent="0.25">
      <c r="A3017" s="9" t="s">
        <v>112</v>
      </c>
      <c r="B3017" s="95">
        <v>0.13667952747524667</v>
      </c>
      <c r="C3017" s="84">
        <v>0.11233287985333144</v>
      </c>
      <c r="D3017" s="119">
        <v>6.4733155998122294E-2</v>
      </c>
      <c r="E3017" s="4">
        <v>8.964002180945109E-2</v>
      </c>
      <c r="F3017" s="119">
        <v>0.1008464398211557</v>
      </c>
    </row>
    <row r="3018" spans="1:6" x14ac:dyDescent="0.25">
      <c r="A3018" s="9" t="s">
        <v>53</v>
      </c>
      <c r="B3018" s="95">
        <v>0.3657962145506547</v>
      </c>
      <c r="C3018" s="84">
        <v>0.38281094324395348</v>
      </c>
      <c r="D3018" s="119">
        <v>0.33692239094296283</v>
      </c>
      <c r="E3018" s="4">
        <v>0.4401120301615904</v>
      </c>
      <c r="F3018" s="119">
        <v>0.38141039766805079</v>
      </c>
    </row>
    <row r="3019" spans="1:6" x14ac:dyDescent="0.25">
      <c r="A3019" s="9" t="s">
        <v>113</v>
      </c>
      <c r="B3019" s="95">
        <v>0.35605676260174024</v>
      </c>
      <c r="C3019" s="84">
        <v>0.37477069286970804</v>
      </c>
      <c r="D3019" s="119">
        <v>0.46189665537635127</v>
      </c>
      <c r="E3019" s="4">
        <v>0.41476343347261702</v>
      </c>
      <c r="F3019" s="119">
        <v>0.40187187160851162</v>
      </c>
    </row>
    <row r="3020" spans="1:6" s="14" customFormat="1" x14ac:dyDescent="0.25">
      <c r="A3020" s="9" t="s">
        <v>114</v>
      </c>
      <c r="B3020" s="95">
        <v>8.5248156749876292E-2</v>
      </c>
      <c r="C3020" s="84">
        <v>9.2344236280286651E-2</v>
      </c>
      <c r="D3020" s="119">
        <v>0.12459708396912428</v>
      </c>
      <c r="E3020" s="4">
        <v>4.499666256720717E-2</v>
      </c>
      <c r="F3020" s="119">
        <v>8.6796477996190294E-2</v>
      </c>
    </row>
    <row r="3021" spans="1:6" x14ac:dyDescent="0.25">
      <c r="A3021" s="28" t="s">
        <v>159</v>
      </c>
      <c r="B3021" s="97">
        <v>1</v>
      </c>
      <c r="C3021" s="85">
        <v>1</v>
      </c>
      <c r="D3021" s="120">
        <v>1</v>
      </c>
      <c r="E3021" s="5">
        <v>1</v>
      </c>
      <c r="F3021" s="120">
        <v>1</v>
      </c>
    </row>
    <row r="3022" spans="1:6" x14ac:dyDescent="0.25">
      <c r="A3022" s="12" t="s">
        <v>160</v>
      </c>
      <c r="B3022" s="99">
        <v>499.99983211899445</v>
      </c>
      <c r="C3022" s="86">
        <v>499.98788159112252</v>
      </c>
      <c r="D3022" s="36">
        <v>499.99470588235312</v>
      </c>
      <c r="E3022" s="13">
        <v>499.99633251833654</v>
      </c>
      <c r="F3022" s="36">
        <v>1999.9787521107987</v>
      </c>
    </row>
    <row r="3023" spans="1:6" x14ac:dyDescent="0.25">
      <c r="A3023" s="16" t="s">
        <v>161</v>
      </c>
      <c r="B3023" s="103">
        <v>607</v>
      </c>
      <c r="C3023" s="87">
        <v>1081</v>
      </c>
      <c r="D3023" s="121">
        <v>425</v>
      </c>
      <c r="E3023" s="15">
        <v>409</v>
      </c>
      <c r="F3023" s="121">
        <v>2522</v>
      </c>
    </row>
    <row r="3025" spans="1:6" x14ac:dyDescent="0.25">
      <c r="A3025" s="31" t="s">
        <v>257</v>
      </c>
      <c r="B3025" s="84">
        <f>B3016+B3017</f>
        <v>0.19289886609772877</v>
      </c>
      <c r="C3025" s="84">
        <f t="shared" ref="C3025" si="278">C3016+C3017</f>
        <v>0.15007412760605193</v>
      </c>
      <c r="D3025" s="84">
        <f>D3016+D3017</f>
        <v>7.65838697115616E-2</v>
      </c>
      <c r="E3025" s="84">
        <f>E3016+E3017</f>
        <v>0.10012787379858551</v>
      </c>
      <c r="F3025" s="84">
        <f>F3016+F3017</f>
        <v>0.12992125272724725</v>
      </c>
    </row>
    <row r="3026" spans="1:6" x14ac:dyDescent="0.25">
      <c r="A3026" s="33" t="s">
        <v>255</v>
      </c>
      <c r="B3026" s="84">
        <f>B3018</f>
        <v>0.3657962145506547</v>
      </c>
      <c r="C3026" s="84">
        <f t="shared" ref="C3026" si="279">C3018</f>
        <v>0.38281094324395348</v>
      </c>
      <c r="D3026" s="84">
        <f>D3018</f>
        <v>0.33692239094296283</v>
      </c>
      <c r="E3026" s="84">
        <f>E3018</f>
        <v>0.4401120301615904</v>
      </c>
      <c r="F3026" s="84">
        <f>F3018</f>
        <v>0.38141039766805079</v>
      </c>
    </row>
    <row r="3027" spans="1:6" x14ac:dyDescent="0.25">
      <c r="A3027" s="34" t="s">
        <v>258</v>
      </c>
      <c r="B3027" s="84">
        <f>B3019+B3020</f>
        <v>0.44130491935161653</v>
      </c>
      <c r="C3027" s="84">
        <f t="shared" ref="C3027" si="280">C3019+C3020</f>
        <v>0.4671149291499947</v>
      </c>
      <c r="D3027" s="84">
        <f>D3019+D3020</f>
        <v>0.58649373934547555</v>
      </c>
      <c r="E3027" s="84">
        <f>E3019+E3020</f>
        <v>0.45976009603982421</v>
      </c>
      <c r="F3027" s="84">
        <f>F3019+F3020</f>
        <v>0.4886683496047019</v>
      </c>
    </row>
    <row r="3028" spans="1:6" x14ac:dyDescent="0.25">
      <c r="A3028"/>
    </row>
    <row r="3029" spans="1:6" x14ac:dyDescent="0.25">
      <c r="A3029" s="29" t="s">
        <v>252</v>
      </c>
      <c r="B3029" s="60">
        <v>3.2774348713812826</v>
      </c>
      <c r="C3029" s="60">
        <v>3.3716437900715084</v>
      </c>
      <c r="D3029" s="30">
        <v>3.6226562398895981</v>
      </c>
      <c r="E3029" s="30">
        <v>3.3941410328193085</v>
      </c>
      <c r="F3029" s="30">
        <v>3.4164687619675531</v>
      </c>
    </row>
    <row r="3030" spans="1:6" x14ac:dyDescent="0.25">
      <c r="A3030"/>
    </row>
    <row r="3031" spans="1:6" x14ac:dyDescent="0.25">
      <c r="A3031" s="39" t="s">
        <v>274</v>
      </c>
      <c r="B3031" s="39" t="s">
        <v>321</v>
      </c>
    </row>
    <row r="3032" spans="1:6" x14ac:dyDescent="0.25">
      <c r="A3032" s="39" t="s">
        <v>275</v>
      </c>
      <c r="B3032" s="39" t="s">
        <v>322</v>
      </c>
    </row>
    <row r="3033" spans="1:6" x14ac:dyDescent="0.25">
      <c r="B3033" s="114"/>
    </row>
    <row r="3034" spans="1:6" x14ac:dyDescent="0.25">
      <c r="A3034" s="11" t="s">
        <v>222</v>
      </c>
      <c r="B3034" s="109"/>
      <c r="C3034" s="88"/>
      <c r="D3034" s="122"/>
      <c r="E3034" s="1"/>
      <c r="F3034" s="122"/>
    </row>
    <row r="3036" spans="1:6" x14ac:dyDescent="0.25">
      <c r="B3036" s="133" t="s">
        <v>312</v>
      </c>
      <c r="C3036" s="133" t="s">
        <v>311</v>
      </c>
      <c r="D3036" s="133" t="s">
        <v>313</v>
      </c>
      <c r="E3036" s="133" t="s">
        <v>310</v>
      </c>
      <c r="F3036" s="133" t="s">
        <v>159</v>
      </c>
    </row>
    <row r="3037" spans="1:6" x14ac:dyDescent="0.25">
      <c r="A3037" s="8" t="s">
        <v>111</v>
      </c>
      <c r="B3037" s="93">
        <v>8.2061606306149795E-2</v>
      </c>
      <c r="C3037" s="83">
        <v>5.1454161053671982E-2</v>
      </c>
      <c r="D3037" s="118">
        <v>3.3069526618517121E-2</v>
      </c>
      <c r="E3037" s="3">
        <v>2.5031968449646374E-2</v>
      </c>
      <c r="F3037" s="118">
        <v>4.7904372441696902E-2</v>
      </c>
    </row>
    <row r="3038" spans="1:6" x14ac:dyDescent="0.25">
      <c r="A3038" s="9" t="s">
        <v>112</v>
      </c>
      <c r="B3038" s="95">
        <v>0.20740513292990403</v>
      </c>
      <c r="C3038" s="84">
        <v>0.16285094051308108</v>
      </c>
      <c r="D3038" s="119">
        <v>0.12150411004351805</v>
      </c>
      <c r="E3038" s="4">
        <v>0.16711125020476947</v>
      </c>
      <c r="F3038" s="119">
        <v>0.16471797615338934</v>
      </c>
    </row>
    <row r="3039" spans="1:6" x14ac:dyDescent="0.25">
      <c r="A3039" s="9" t="s">
        <v>53</v>
      </c>
      <c r="B3039" s="95">
        <v>0.37712969718621259</v>
      </c>
      <c r="C3039" s="84">
        <v>0.4310030455872304</v>
      </c>
      <c r="D3039" s="119">
        <v>0.37032109751750319</v>
      </c>
      <c r="E3039" s="4">
        <v>0.44519152952222124</v>
      </c>
      <c r="F3039" s="119">
        <v>0.40591121501191119</v>
      </c>
    </row>
    <row r="3040" spans="1:6" x14ac:dyDescent="0.25">
      <c r="A3040" s="9" t="s">
        <v>113</v>
      </c>
      <c r="B3040" s="95">
        <v>0.26083042703234327</v>
      </c>
      <c r="C3040" s="84">
        <v>0.2763341720215603</v>
      </c>
      <c r="D3040" s="119">
        <v>0.41116764765744579</v>
      </c>
      <c r="E3040" s="4">
        <v>0.31327124648836047</v>
      </c>
      <c r="F3040" s="119">
        <v>0.31540086499853953</v>
      </c>
    </row>
    <row r="3041" spans="1:6" s="14" customFormat="1" x14ac:dyDescent="0.25">
      <c r="A3041" s="9" t="s">
        <v>114</v>
      </c>
      <c r="B3041" s="95">
        <v>7.2573136545390451E-2</v>
      </c>
      <c r="C3041" s="84">
        <v>7.8357680824456336E-2</v>
      </c>
      <c r="D3041" s="119">
        <v>6.3937618163015797E-2</v>
      </c>
      <c r="E3041" s="4">
        <v>4.939400533500253E-2</v>
      </c>
      <c r="F3041" s="119">
        <v>6.6065571394463077E-2</v>
      </c>
    </row>
    <row r="3042" spans="1:6" x14ac:dyDescent="0.25">
      <c r="A3042" s="28" t="s">
        <v>159</v>
      </c>
      <c r="B3042" s="97">
        <v>1</v>
      </c>
      <c r="C3042" s="85">
        <v>1</v>
      </c>
      <c r="D3042" s="120">
        <v>1</v>
      </c>
      <c r="E3042" s="5">
        <v>1</v>
      </c>
      <c r="F3042" s="120">
        <v>1</v>
      </c>
    </row>
    <row r="3043" spans="1:6" x14ac:dyDescent="0.25">
      <c r="A3043" s="12" t="s">
        <v>160</v>
      </c>
      <c r="B3043" s="99">
        <v>499.99983211899473</v>
      </c>
      <c r="C3043" s="86">
        <v>499.98788159112109</v>
      </c>
      <c r="D3043" s="36">
        <v>499.99470588235306</v>
      </c>
      <c r="E3043" s="13">
        <v>499.99633251833666</v>
      </c>
      <c r="F3043" s="36">
        <v>1999.9787521107987</v>
      </c>
    </row>
    <row r="3044" spans="1:6" x14ac:dyDescent="0.25">
      <c r="A3044" s="16" t="s">
        <v>161</v>
      </c>
      <c r="B3044" s="103">
        <v>607</v>
      </c>
      <c r="C3044" s="87">
        <v>1081</v>
      </c>
      <c r="D3044" s="121">
        <v>425</v>
      </c>
      <c r="E3044" s="15">
        <v>409</v>
      </c>
      <c r="F3044" s="121">
        <v>2522</v>
      </c>
    </row>
    <row r="3046" spans="1:6" x14ac:dyDescent="0.25">
      <c r="A3046" s="31" t="s">
        <v>257</v>
      </c>
      <c r="B3046" s="84">
        <f>B3037+B3038</f>
        <v>0.28946673923605382</v>
      </c>
      <c r="C3046" s="84">
        <f t="shared" ref="C3046" si="281">C3037+C3038</f>
        <v>0.21430510156675306</v>
      </c>
      <c r="D3046" s="84">
        <f>D3037+D3038</f>
        <v>0.15457363666203516</v>
      </c>
      <c r="E3046" s="84">
        <f>E3037+E3038</f>
        <v>0.19214321865441583</v>
      </c>
      <c r="F3046" s="84">
        <f>F3037+F3038</f>
        <v>0.21262234859508625</v>
      </c>
    </row>
    <row r="3047" spans="1:6" x14ac:dyDescent="0.25">
      <c r="A3047" s="33" t="s">
        <v>255</v>
      </c>
      <c r="B3047" s="84">
        <f>B3039</f>
        <v>0.37712969718621259</v>
      </c>
      <c r="C3047" s="84">
        <f t="shared" ref="C3047" si="282">C3039</f>
        <v>0.4310030455872304</v>
      </c>
      <c r="D3047" s="84">
        <f>D3039</f>
        <v>0.37032109751750319</v>
      </c>
      <c r="E3047" s="84">
        <f>E3039</f>
        <v>0.44519152952222124</v>
      </c>
      <c r="F3047" s="84">
        <f>F3039</f>
        <v>0.40591121501191119</v>
      </c>
    </row>
    <row r="3048" spans="1:6" x14ac:dyDescent="0.25">
      <c r="A3048" s="34" t="s">
        <v>258</v>
      </c>
      <c r="B3048" s="84">
        <f>B3040+B3041</f>
        <v>0.33340356357773371</v>
      </c>
      <c r="C3048" s="84">
        <f t="shared" ref="C3048" si="283">C3040+C3041</f>
        <v>0.35469185284601662</v>
      </c>
      <c r="D3048" s="84">
        <f>D3040+D3041</f>
        <v>0.47510526582046159</v>
      </c>
      <c r="E3048" s="84">
        <f>E3040+E3041</f>
        <v>0.36266525182336301</v>
      </c>
      <c r="F3048" s="84">
        <f>F3040+F3041</f>
        <v>0.38146643639300259</v>
      </c>
    </row>
    <row r="3049" spans="1:6" x14ac:dyDescent="0.25">
      <c r="A3049"/>
    </row>
    <row r="3050" spans="1:6" x14ac:dyDescent="0.25">
      <c r="A3050" s="29" t="s">
        <v>252</v>
      </c>
      <c r="B3050" s="60">
        <v>3.0344483545809156</v>
      </c>
      <c r="C3050" s="60">
        <v>3.1672902710500486</v>
      </c>
      <c r="D3050" s="30">
        <v>3.3513997207029251</v>
      </c>
      <c r="E3050" s="30">
        <v>3.1948840700543033</v>
      </c>
      <c r="F3050" s="30">
        <v>3.1870052867506837</v>
      </c>
    </row>
    <row r="3051" spans="1:6" x14ac:dyDescent="0.25">
      <c r="A3051"/>
    </row>
    <row r="3052" spans="1:6" x14ac:dyDescent="0.25">
      <c r="A3052" s="39" t="s">
        <v>274</v>
      </c>
      <c r="B3052" s="39" t="s">
        <v>321</v>
      </c>
    </row>
    <row r="3053" spans="1:6" x14ac:dyDescent="0.25">
      <c r="A3053" s="39" t="s">
        <v>275</v>
      </c>
      <c r="B3053" s="39" t="s">
        <v>322</v>
      </c>
    </row>
    <row r="3054" spans="1:6" x14ac:dyDescent="0.25">
      <c r="B3054" s="114"/>
    </row>
    <row r="3055" spans="1:6" x14ac:dyDescent="0.25">
      <c r="A3055" s="11" t="s">
        <v>223</v>
      </c>
      <c r="B3055" s="109"/>
      <c r="C3055" s="88"/>
      <c r="D3055" s="122"/>
      <c r="E3055" s="1"/>
      <c r="F3055" s="122"/>
    </row>
    <row r="3057" spans="1:6" x14ac:dyDescent="0.25">
      <c r="B3057" s="133" t="s">
        <v>312</v>
      </c>
      <c r="C3057" s="133" t="s">
        <v>311</v>
      </c>
      <c r="D3057" s="133" t="s">
        <v>313</v>
      </c>
      <c r="E3057" s="133" t="s">
        <v>310</v>
      </c>
      <c r="F3057" s="133" t="s">
        <v>159</v>
      </c>
    </row>
    <row r="3058" spans="1:6" x14ac:dyDescent="0.25">
      <c r="A3058" s="8" t="s">
        <v>111</v>
      </c>
      <c r="B3058" s="93">
        <v>8.4209644498419986E-2</v>
      </c>
      <c r="C3058" s="83">
        <v>6.7426426061389974E-2</v>
      </c>
      <c r="D3058" s="118">
        <v>3.7472396766553971E-2</v>
      </c>
      <c r="E3058" s="3">
        <v>4.3632349381535859E-2</v>
      </c>
      <c r="F3058" s="118">
        <v>5.8185227512449443E-2</v>
      </c>
    </row>
    <row r="3059" spans="1:6" x14ac:dyDescent="0.25">
      <c r="A3059" s="9" t="s">
        <v>112</v>
      </c>
      <c r="B3059" s="95">
        <v>0.15214775279446424</v>
      </c>
      <c r="C3059" s="84">
        <v>0.16477226367558515</v>
      </c>
      <c r="D3059" s="119">
        <v>0.13583743827875816</v>
      </c>
      <c r="E3059" s="4">
        <v>0.15661117318708959</v>
      </c>
      <c r="F3059" s="119">
        <v>0.15234211754400828</v>
      </c>
    </row>
    <row r="3060" spans="1:6" x14ac:dyDescent="0.25">
      <c r="A3060" s="9" t="s">
        <v>53</v>
      </c>
      <c r="B3060" s="95">
        <v>0.33804715376125782</v>
      </c>
      <c r="C3060" s="84">
        <v>0.37257628260740594</v>
      </c>
      <c r="D3060" s="119">
        <v>0.31987326924638015</v>
      </c>
      <c r="E3060" s="4">
        <v>0.34879106692714112</v>
      </c>
      <c r="F3060" s="119">
        <v>0.34482183429611479</v>
      </c>
    </row>
    <row r="3061" spans="1:6" x14ac:dyDescent="0.25">
      <c r="A3061" s="9" t="s">
        <v>113</v>
      </c>
      <c r="B3061" s="95">
        <v>0.31957117132967522</v>
      </c>
      <c r="C3061" s="84">
        <v>0.2826773414859825</v>
      </c>
      <c r="D3061" s="119">
        <v>0.40484452188317299</v>
      </c>
      <c r="E3061" s="4">
        <v>0.36367626168407086</v>
      </c>
      <c r="F3061" s="119">
        <v>0.34269248668167562</v>
      </c>
    </row>
    <row r="3062" spans="1:6" s="14" customFormat="1" x14ac:dyDescent="0.25">
      <c r="A3062" s="9" t="s">
        <v>114</v>
      </c>
      <c r="B3062" s="95">
        <v>0.10602427761618284</v>
      </c>
      <c r="C3062" s="84">
        <v>0.11254768616963656</v>
      </c>
      <c r="D3062" s="119">
        <v>0.10197237382513455</v>
      </c>
      <c r="E3062" s="4">
        <v>8.7289148820162643E-2</v>
      </c>
      <c r="F3062" s="119">
        <v>0.10195833396575175</v>
      </c>
    </row>
    <row r="3063" spans="1:6" x14ac:dyDescent="0.25">
      <c r="A3063" s="28" t="s">
        <v>159</v>
      </c>
      <c r="B3063" s="97">
        <v>1</v>
      </c>
      <c r="C3063" s="85">
        <v>1</v>
      </c>
      <c r="D3063" s="120">
        <v>1</v>
      </c>
      <c r="E3063" s="5">
        <v>1</v>
      </c>
      <c r="F3063" s="120">
        <v>1</v>
      </c>
    </row>
    <row r="3064" spans="1:6" x14ac:dyDescent="0.25">
      <c r="A3064" s="12" t="s">
        <v>160</v>
      </c>
      <c r="B3064" s="99">
        <v>499.99983211899439</v>
      </c>
      <c r="C3064" s="86">
        <v>499.98788159112109</v>
      </c>
      <c r="D3064" s="36">
        <v>499.99470588235312</v>
      </c>
      <c r="E3064" s="13">
        <v>499.99633251833671</v>
      </c>
      <c r="F3064" s="36">
        <v>1999.9787521107987</v>
      </c>
    </row>
    <row r="3065" spans="1:6" x14ac:dyDescent="0.25">
      <c r="A3065" s="16" t="s">
        <v>161</v>
      </c>
      <c r="B3065" s="103">
        <v>607</v>
      </c>
      <c r="C3065" s="87">
        <v>1081</v>
      </c>
      <c r="D3065" s="121">
        <v>425</v>
      </c>
      <c r="E3065" s="15">
        <v>409</v>
      </c>
      <c r="F3065" s="121">
        <v>2522</v>
      </c>
    </row>
    <row r="3067" spans="1:6" x14ac:dyDescent="0.25">
      <c r="A3067" s="31" t="s">
        <v>257</v>
      </c>
      <c r="B3067" s="84">
        <f>B3058+B3059</f>
        <v>0.23635739729288424</v>
      </c>
      <c r="C3067" s="84">
        <f t="shared" ref="C3067" si="284">C3058+C3059</f>
        <v>0.23219868973697511</v>
      </c>
      <c r="D3067" s="84">
        <f>D3058+D3059</f>
        <v>0.17330983504531214</v>
      </c>
      <c r="E3067" s="84">
        <f>E3058+E3059</f>
        <v>0.20024352256862543</v>
      </c>
      <c r="F3067" s="84">
        <f>F3058+F3059</f>
        <v>0.21052734505645773</v>
      </c>
    </row>
    <row r="3068" spans="1:6" x14ac:dyDescent="0.25">
      <c r="A3068" s="33" t="s">
        <v>255</v>
      </c>
      <c r="B3068" s="84">
        <f>B3060</f>
        <v>0.33804715376125782</v>
      </c>
      <c r="C3068" s="84">
        <f t="shared" ref="C3068" si="285">C3060</f>
        <v>0.37257628260740594</v>
      </c>
      <c r="D3068" s="84">
        <f>D3060</f>
        <v>0.31987326924638015</v>
      </c>
      <c r="E3068" s="84">
        <f>E3060</f>
        <v>0.34879106692714112</v>
      </c>
      <c r="F3068" s="84">
        <f>F3060</f>
        <v>0.34482183429611479</v>
      </c>
    </row>
    <row r="3069" spans="1:6" x14ac:dyDescent="0.25">
      <c r="A3069" s="34" t="s">
        <v>258</v>
      </c>
      <c r="B3069" s="84">
        <f>B3061+B3062</f>
        <v>0.42559544894585805</v>
      </c>
      <c r="C3069" s="84">
        <f t="shared" ref="C3069" si="286">C3061+C3062</f>
        <v>0.39522502765561907</v>
      </c>
      <c r="D3069" s="84">
        <f>D3061+D3062</f>
        <v>0.50681689570830757</v>
      </c>
      <c r="E3069" s="84">
        <f>E3061+E3062</f>
        <v>0.4509654105042335</v>
      </c>
      <c r="F3069" s="84">
        <f>F3061+F3062</f>
        <v>0.44465082064742739</v>
      </c>
    </row>
    <row r="3070" spans="1:6" x14ac:dyDescent="0.25">
      <c r="A3070"/>
    </row>
    <row r="3071" spans="1:6" x14ac:dyDescent="0.25">
      <c r="A3071" s="29" t="s">
        <v>252</v>
      </c>
      <c r="B3071" s="60">
        <v>3.2110526847707392</v>
      </c>
      <c r="C3071" s="60">
        <v>3.2081475980268879</v>
      </c>
      <c r="D3071" s="30">
        <v>3.3980070377215768</v>
      </c>
      <c r="E3071" s="30">
        <v>3.2943786873742353</v>
      </c>
      <c r="F3071" s="30">
        <v>3.2778965820442707</v>
      </c>
    </row>
    <row r="3072" spans="1:6" x14ac:dyDescent="0.25">
      <c r="A3072"/>
    </row>
    <row r="3073" spans="1:6" x14ac:dyDescent="0.25">
      <c r="A3073" s="39" t="s">
        <v>274</v>
      </c>
      <c r="B3073" s="39" t="s">
        <v>321</v>
      </c>
    </row>
    <row r="3074" spans="1:6" x14ac:dyDescent="0.25">
      <c r="A3074" s="39" t="s">
        <v>275</v>
      </c>
      <c r="B3074" s="39" t="s">
        <v>322</v>
      </c>
    </row>
    <row r="3075" spans="1:6" x14ac:dyDescent="0.25">
      <c r="B3075" s="114"/>
    </row>
    <row r="3076" spans="1:6" x14ac:dyDescent="0.25">
      <c r="A3076" s="11" t="s">
        <v>224</v>
      </c>
      <c r="B3076" s="109"/>
      <c r="C3076" s="88"/>
      <c r="D3076" s="122"/>
      <c r="E3076" s="1"/>
      <c r="F3076" s="122"/>
    </row>
    <row r="3078" spans="1:6" x14ac:dyDescent="0.25">
      <c r="B3078" s="133" t="s">
        <v>312</v>
      </c>
      <c r="C3078" s="133" t="s">
        <v>311</v>
      </c>
      <c r="D3078" s="133" t="s">
        <v>313</v>
      </c>
      <c r="E3078" s="133" t="s">
        <v>310</v>
      </c>
      <c r="F3078" s="133" t="s">
        <v>159</v>
      </c>
    </row>
    <row r="3079" spans="1:6" x14ac:dyDescent="0.25">
      <c r="A3079" s="8" t="s">
        <v>111</v>
      </c>
      <c r="B3079" s="93">
        <v>6.71025642489219E-2</v>
      </c>
      <c r="C3079" s="83">
        <v>5.6336980600269537E-2</v>
      </c>
      <c r="D3079" s="118">
        <v>2.1218812905077811E-2</v>
      </c>
      <c r="E3079" s="3">
        <v>4.296241781724567E-2</v>
      </c>
      <c r="F3079" s="118">
        <v>4.6905210271942541E-2</v>
      </c>
    </row>
    <row r="3080" spans="1:6" x14ac:dyDescent="0.25">
      <c r="A3080" s="9" t="s">
        <v>112</v>
      </c>
      <c r="B3080" s="95">
        <v>0.13155092890270587</v>
      </c>
      <c r="C3080" s="84">
        <v>0.15075434760768386</v>
      </c>
      <c r="D3080" s="119">
        <v>0.11185483140409716</v>
      </c>
      <c r="E3080" s="4">
        <v>0.13564769423736628</v>
      </c>
      <c r="F3080" s="119">
        <v>0.13245188837659044</v>
      </c>
    </row>
    <row r="3081" spans="1:6" x14ac:dyDescent="0.25">
      <c r="A3081" s="9" t="s">
        <v>53</v>
      </c>
      <c r="B3081" s="95">
        <v>0.4061034503251687</v>
      </c>
      <c r="C3081" s="84">
        <v>0.33270084806865896</v>
      </c>
      <c r="D3081" s="119">
        <v>0.35327197582092057</v>
      </c>
      <c r="E3081" s="4">
        <v>0.37787929984816498</v>
      </c>
      <c r="F3081" s="119">
        <v>0.36748911964438835</v>
      </c>
    </row>
    <row r="3082" spans="1:6" x14ac:dyDescent="0.25">
      <c r="A3082" s="9" t="s">
        <v>113</v>
      </c>
      <c r="B3082" s="95">
        <v>0.30481425807146983</v>
      </c>
      <c r="C3082" s="84">
        <v>0.33780763234039662</v>
      </c>
      <c r="D3082" s="119">
        <v>0.37336607093486884</v>
      </c>
      <c r="E3082" s="4">
        <v>0.35419941955564449</v>
      </c>
      <c r="F3082" s="119">
        <v>0.34254677415988732</v>
      </c>
    </row>
    <row r="3083" spans="1:6" s="14" customFormat="1" x14ac:dyDescent="0.25">
      <c r="A3083" s="9" t="s">
        <v>114</v>
      </c>
      <c r="B3083" s="95">
        <v>9.0428798451733627E-2</v>
      </c>
      <c r="C3083" s="84">
        <v>0.12240019138299107</v>
      </c>
      <c r="D3083" s="119">
        <v>0.14028830893503572</v>
      </c>
      <c r="E3083" s="4">
        <v>8.9311168541578695E-2</v>
      </c>
      <c r="F3083" s="119">
        <v>0.1106070075471913</v>
      </c>
    </row>
    <row r="3084" spans="1:6" x14ac:dyDescent="0.25">
      <c r="A3084" s="28" t="s">
        <v>159</v>
      </c>
      <c r="B3084" s="97">
        <v>1</v>
      </c>
      <c r="C3084" s="85">
        <v>1</v>
      </c>
      <c r="D3084" s="120">
        <v>1</v>
      </c>
      <c r="E3084" s="5">
        <v>1</v>
      </c>
      <c r="F3084" s="120">
        <v>1</v>
      </c>
    </row>
    <row r="3085" spans="1:6" x14ac:dyDescent="0.25">
      <c r="A3085" s="12" t="s">
        <v>160</v>
      </c>
      <c r="B3085" s="99">
        <v>499.99983211899439</v>
      </c>
      <c r="C3085" s="86">
        <v>499.98788159112223</v>
      </c>
      <c r="D3085" s="36">
        <v>499.994705882353</v>
      </c>
      <c r="E3085" s="13">
        <v>499.99633251833671</v>
      </c>
      <c r="F3085" s="36">
        <v>1999.9787521107987</v>
      </c>
    </row>
    <row r="3086" spans="1:6" x14ac:dyDescent="0.25">
      <c r="A3086" s="16" t="s">
        <v>161</v>
      </c>
      <c r="B3086" s="103">
        <v>607</v>
      </c>
      <c r="C3086" s="87">
        <v>1081</v>
      </c>
      <c r="D3086" s="121">
        <v>425</v>
      </c>
      <c r="E3086" s="15">
        <v>409</v>
      </c>
      <c r="F3086" s="121">
        <v>2522</v>
      </c>
    </row>
    <row r="3088" spans="1:6" x14ac:dyDescent="0.25">
      <c r="A3088" s="31" t="s">
        <v>257</v>
      </c>
      <c r="B3088" s="84">
        <f>B3079+B3080</f>
        <v>0.19865349315162778</v>
      </c>
      <c r="C3088" s="84">
        <f t="shared" ref="C3088" si="287">C3079+C3080</f>
        <v>0.2070913282079534</v>
      </c>
      <c r="D3088" s="84">
        <f>D3079+D3080</f>
        <v>0.13307364430917498</v>
      </c>
      <c r="E3088" s="84">
        <f>E3079+E3080</f>
        <v>0.17861011205461194</v>
      </c>
      <c r="F3088" s="84">
        <f>F3079+F3080</f>
        <v>0.179357098648533</v>
      </c>
    </row>
    <row r="3089" spans="1:6" x14ac:dyDescent="0.25">
      <c r="A3089" s="33" t="s">
        <v>255</v>
      </c>
      <c r="B3089" s="84">
        <f>B3081</f>
        <v>0.4061034503251687</v>
      </c>
      <c r="C3089" s="84">
        <f t="shared" ref="C3089" si="288">C3081</f>
        <v>0.33270084806865896</v>
      </c>
      <c r="D3089" s="84">
        <f>D3081</f>
        <v>0.35327197582092057</v>
      </c>
      <c r="E3089" s="84">
        <f>E3081</f>
        <v>0.37787929984816498</v>
      </c>
      <c r="F3089" s="84">
        <f>F3081</f>
        <v>0.36748911964438835</v>
      </c>
    </row>
    <row r="3090" spans="1:6" x14ac:dyDescent="0.25">
      <c r="A3090" s="34" t="s">
        <v>258</v>
      </c>
      <c r="B3090" s="84">
        <f>B3082+B3083</f>
        <v>0.39524305652320346</v>
      </c>
      <c r="C3090" s="84">
        <f t="shared" ref="C3090" si="289">C3082+C3083</f>
        <v>0.4602078237233877</v>
      </c>
      <c r="D3090" s="84">
        <f>D3082+D3083</f>
        <v>0.51365437986990459</v>
      </c>
      <c r="E3090" s="84">
        <f>E3082+E3083</f>
        <v>0.44351058809722321</v>
      </c>
      <c r="F3090" s="84">
        <f>F3082+F3083</f>
        <v>0.45315378170707865</v>
      </c>
    </row>
    <row r="3091" spans="1:6" x14ac:dyDescent="0.25">
      <c r="A3091"/>
    </row>
    <row r="3092" spans="1:6" x14ac:dyDescent="0.25">
      <c r="A3092" s="29" t="s">
        <v>252</v>
      </c>
      <c r="B3092" s="60">
        <v>3.2199157975743873</v>
      </c>
      <c r="C3092" s="60">
        <v>3.3191797062981538</v>
      </c>
      <c r="D3092" s="30">
        <v>3.4996502315906919</v>
      </c>
      <c r="E3092" s="30">
        <v>3.311249226766944</v>
      </c>
      <c r="F3092" s="30">
        <v>3.3374984803337937</v>
      </c>
    </row>
    <row r="3093" spans="1:6" x14ac:dyDescent="0.25">
      <c r="A3093"/>
    </row>
    <row r="3094" spans="1:6" x14ac:dyDescent="0.25">
      <c r="A3094" s="39" t="s">
        <v>274</v>
      </c>
      <c r="B3094" s="39" t="s">
        <v>321</v>
      </c>
    </row>
    <row r="3095" spans="1:6" x14ac:dyDescent="0.25">
      <c r="A3095" s="39" t="s">
        <v>275</v>
      </c>
      <c r="B3095" s="39" t="s">
        <v>322</v>
      </c>
    </row>
    <row r="3096" spans="1:6" x14ac:dyDescent="0.25">
      <c r="B3096" s="114"/>
    </row>
    <row r="3097" spans="1:6" x14ac:dyDescent="0.25">
      <c r="A3097" s="11" t="s">
        <v>225</v>
      </c>
      <c r="B3097" s="109"/>
      <c r="C3097" s="88"/>
      <c r="D3097" s="122"/>
      <c r="E3097" s="1"/>
      <c r="F3097" s="122"/>
    </row>
    <row r="3099" spans="1:6" x14ac:dyDescent="0.25">
      <c r="B3099" s="133" t="s">
        <v>312</v>
      </c>
      <c r="C3099" s="133" t="s">
        <v>311</v>
      </c>
      <c r="D3099" s="133" t="s">
        <v>313</v>
      </c>
      <c r="E3099" s="133" t="s">
        <v>310</v>
      </c>
      <c r="F3099" s="133" t="s">
        <v>159</v>
      </c>
    </row>
    <row r="3100" spans="1:6" x14ac:dyDescent="0.25">
      <c r="A3100" s="8" t="s">
        <v>111</v>
      </c>
      <c r="B3100" s="93">
        <v>0.11123010147738677</v>
      </c>
      <c r="C3100" s="83">
        <v>0.10480244757088431</v>
      </c>
      <c r="D3100" s="118">
        <v>7.3538896294196035E-2</v>
      </c>
      <c r="E3100" s="3">
        <v>9.4037364577246429E-2</v>
      </c>
      <c r="F3100" s="118">
        <v>9.5902209881587458E-2</v>
      </c>
    </row>
    <row r="3101" spans="1:6" x14ac:dyDescent="0.25">
      <c r="A3101" s="9" t="s">
        <v>112</v>
      </c>
      <c r="B3101" s="95">
        <v>0.21949374458373738</v>
      </c>
      <c r="C3101" s="84">
        <v>0.24315880736424805</v>
      </c>
      <c r="D3101" s="119">
        <v>0.19040695725013554</v>
      </c>
      <c r="E3101" s="4">
        <v>0.24321816541441624</v>
      </c>
      <c r="F3101" s="119">
        <v>0.22406935736273656</v>
      </c>
    </row>
    <row r="3102" spans="1:6" x14ac:dyDescent="0.25">
      <c r="A3102" s="9" t="s">
        <v>53</v>
      </c>
      <c r="B3102" s="95">
        <v>0.38022055542442162</v>
      </c>
      <c r="C3102" s="84">
        <v>0.35364002346773077</v>
      </c>
      <c r="D3102" s="119">
        <v>0.36704294516059599</v>
      </c>
      <c r="E3102" s="4">
        <v>0.39716183737289001</v>
      </c>
      <c r="F3102" s="119">
        <v>0.37451644462911615</v>
      </c>
    </row>
    <row r="3103" spans="1:6" x14ac:dyDescent="0.25">
      <c r="A3103" s="9" t="s">
        <v>113</v>
      </c>
      <c r="B3103" s="95">
        <v>0.22104462983736725</v>
      </c>
      <c r="C3103" s="84">
        <v>0.22946393335342571</v>
      </c>
      <c r="D3103" s="119">
        <v>0.26732000691772029</v>
      </c>
      <c r="E3103" s="4">
        <v>0.23107382205737459</v>
      </c>
      <c r="F3103" s="119">
        <v>0.23722557804810457</v>
      </c>
    </row>
    <row r="3104" spans="1:6" s="14" customFormat="1" x14ac:dyDescent="0.25">
      <c r="A3104" s="9" t="s">
        <v>114</v>
      </c>
      <c r="B3104" s="95">
        <v>6.8010968677087072E-2</v>
      </c>
      <c r="C3104" s="84">
        <v>6.8934788243711159E-2</v>
      </c>
      <c r="D3104" s="119">
        <v>0.1016911943773522</v>
      </c>
      <c r="E3104" s="4">
        <v>3.4508810578072757E-2</v>
      </c>
      <c r="F3104" s="119">
        <v>6.8286410078455151E-2</v>
      </c>
    </row>
    <row r="3105" spans="1:6" x14ac:dyDescent="0.25">
      <c r="A3105" s="28" t="s">
        <v>159</v>
      </c>
      <c r="B3105" s="97">
        <v>1</v>
      </c>
      <c r="C3105" s="85">
        <v>1</v>
      </c>
      <c r="D3105" s="120">
        <v>1</v>
      </c>
      <c r="E3105" s="5">
        <v>1</v>
      </c>
      <c r="F3105" s="120">
        <v>1</v>
      </c>
    </row>
    <row r="3106" spans="1:6" x14ac:dyDescent="0.25">
      <c r="A3106" s="12" t="s">
        <v>160</v>
      </c>
      <c r="B3106" s="99">
        <v>499.99983211899468</v>
      </c>
      <c r="C3106" s="86">
        <v>499.98788159112087</v>
      </c>
      <c r="D3106" s="36">
        <v>499.99470588235289</v>
      </c>
      <c r="E3106" s="13">
        <v>499.99633251833671</v>
      </c>
      <c r="F3106" s="36">
        <v>1999.9787521107987</v>
      </c>
    </row>
    <row r="3107" spans="1:6" x14ac:dyDescent="0.25">
      <c r="A3107" s="16" t="s">
        <v>161</v>
      </c>
      <c r="B3107" s="103">
        <v>607</v>
      </c>
      <c r="C3107" s="87">
        <v>1081</v>
      </c>
      <c r="D3107" s="121">
        <v>425</v>
      </c>
      <c r="E3107" s="15">
        <v>409</v>
      </c>
      <c r="F3107" s="121">
        <v>2522</v>
      </c>
    </row>
    <row r="3109" spans="1:6" x14ac:dyDescent="0.25">
      <c r="A3109" s="31" t="s">
        <v>257</v>
      </c>
      <c r="B3109" s="84">
        <f>B3100+B3101</f>
        <v>0.33072384606112415</v>
      </c>
      <c r="C3109" s="84">
        <f t="shared" ref="C3109" si="290">C3100+C3101</f>
        <v>0.34796125493513236</v>
      </c>
      <c r="D3109" s="84">
        <f>D3100+D3101</f>
        <v>0.26394585354433159</v>
      </c>
      <c r="E3109" s="84">
        <f>E3100+E3101</f>
        <v>0.33725552999166264</v>
      </c>
      <c r="F3109" s="84">
        <f>F3100+F3101</f>
        <v>0.31997156724432402</v>
      </c>
    </row>
    <row r="3110" spans="1:6" x14ac:dyDescent="0.25">
      <c r="A3110" s="33" t="s">
        <v>255</v>
      </c>
      <c r="B3110" s="84">
        <f>B3102</f>
        <v>0.38022055542442162</v>
      </c>
      <c r="C3110" s="84">
        <f t="shared" ref="C3110" si="291">C3102</f>
        <v>0.35364002346773077</v>
      </c>
      <c r="D3110" s="84">
        <f>D3102</f>
        <v>0.36704294516059599</v>
      </c>
      <c r="E3110" s="84">
        <f>E3102</f>
        <v>0.39716183737289001</v>
      </c>
      <c r="F3110" s="84">
        <f>F3102</f>
        <v>0.37451644462911615</v>
      </c>
    </row>
    <row r="3111" spans="1:6" x14ac:dyDescent="0.25">
      <c r="A3111" s="34" t="s">
        <v>258</v>
      </c>
      <c r="B3111" s="84">
        <f>B3103+B3104</f>
        <v>0.28905559851445434</v>
      </c>
      <c r="C3111" s="84">
        <f t="shared" ref="C3111" si="292">C3103+C3104</f>
        <v>0.29839872159713687</v>
      </c>
      <c r="D3111" s="84">
        <f>D3103+D3104</f>
        <v>0.36901120129507248</v>
      </c>
      <c r="E3111" s="84">
        <f>E3103+E3104</f>
        <v>0.26558263263544735</v>
      </c>
      <c r="F3111" s="84">
        <f>F3103+F3104</f>
        <v>0.30551198812655972</v>
      </c>
    </row>
    <row r="3112" spans="1:6" x14ac:dyDescent="0.25">
      <c r="A3112"/>
    </row>
    <row r="3113" spans="1:6" x14ac:dyDescent="0.25">
      <c r="A3113" s="29" t="s">
        <v>252</v>
      </c>
      <c r="B3113" s="60">
        <v>2.9151126196530277</v>
      </c>
      <c r="C3113" s="60">
        <v>2.9145698073348307</v>
      </c>
      <c r="D3113" s="30">
        <v>3.1332176458338998</v>
      </c>
      <c r="E3113" s="30">
        <v>2.8687985486446146</v>
      </c>
      <c r="F3113" s="30">
        <v>2.9579246210791013</v>
      </c>
    </row>
    <row r="3114" spans="1:6" x14ac:dyDescent="0.25">
      <c r="A3114"/>
    </row>
    <row r="3115" spans="1:6" x14ac:dyDescent="0.25">
      <c r="A3115" s="39" t="s">
        <v>274</v>
      </c>
      <c r="B3115" s="39" t="s">
        <v>321</v>
      </c>
    </row>
    <row r="3116" spans="1:6" x14ac:dyDescent="0.25">
      <c r="A3116" s="39" t="s">
        <v>275</v>
      </c>
      <c r="B3116" s="39" t="s">
        <v>322</v>
      </c>
    </row>
    <row r="3117" spans="1:6" x14ac:dyDescent="0.25">
      <c r="B3117" s="114"/>
    </row>
    <row r="3118" spans="1:6" x14ac:dyDescent="0.25">
      <c r="A3118" s="11" t="s">
        <v>226</v>
      </c>
      <c r="B3118" s="109"/>
      <c r="C3118" s="88"/>
      <c r="D3118" s="122"/>
      <c r="E3118" s="1"/>
      <c r="F3118" s="122"/>
    </row>
    <row r="3120" spans="1:6" x14ac:dyDescent="0.25">
      <c r="B3120" s="133" t="s">
        <v>312</v>
      </c>
      <c r="C3120" s="133" t="s">
        <v>311</v>
      </c>
      <c r="D3120" s="133" t="s">
        <v>313</v>
      </c>
      <c r="E3120" s="133" t="s">
        <v>310</v>
      </c>
      <c r="F3120" s="133" t="s">
        <v>159</v>
      </c>
    </row>
    <row r="3121" spans="1:6" x14ac:dyDescent="0.25">
      <c r="A3121" s="8" t="s">
        <v>111</v>
      </c>
      <c r="B3121" s="93">
        <v>6.1830427368104998E-2</v>
      </c>
      <c r="C3121" s="83">
        <v>5.0303531870984936E-2</v>
      </c>
      <c r="D3121" s="118">
        <v>1.4052148787457742E-2</v>
      </c>
      <c r="E3121" s="3">
        <v>2.5373046746064189E-2</v>
      </c>
      <c r="F3121" s="118">
        <v>3.7889797518345675E-2</v>
      </c>
    </row>
    <row r="3122" spans="1:6" x14ac:dyDescent="0.25">
      <c r="A3122" s="9" t="s">
        <v>112</v>
      </c>
      <c r="B3122" s="95">
        <v>0.18131641584676353</v>
      </c>
      <c r="C3122" s="84">
        <v>0.10799984236435636</v>
      </c>
      <c r="D3122" s="119">
        <v>0.10192437331689386</v>
      </c>
      <c r="E3122" s="4">
        <v>0.13056819487673524</v>
      </c>
      <c r="F3122" s="119">
        <v>0.13045241367944602</v>
      </c>
    </row>
    <row r="3123" spans="1:6" x14ac:dyDescent="0.25">
      <c r="A3123" s="9" t="s">
        <v>53</v>
      </c>
      <c r="B3123" s="95">
        <v>0.37641972817369912</v>
      </c>
      <c r="C3123" s="84">
        <v>0.36948629097208507</v>
      </c>
      <c r="D3123" s="119">
        <v>0.2954243044926359</v>
      </c>
      <c r="E3123" s="4">
        <v>0.35758575246273172</v>
      </c>
      <c r="F3123" s="119">
        <v>0.34972902641214498</v>
      </c>
    </row>
    <row r="3124" spans="1:6" x14ac:dyDescent="0.25">
      <c r="A3124" s="9" t="s">
        <v>113</v>
      </c>
      <c r="B3124" s="95">
        <v>0.28633122463527033</v>
      </c>
      <c r="C3124" s="84">
        <v>0.3327910445193043</v>
      </c>
      <c r="D3124" s="119">
        <v>0.43702250965010214</v>
      </c>
      <c r="E3124" s="4">
        <v>0.37854923141245506</v>
      </c>
      <c r="F3124" s="119">
        <v>0.35867342161160837</v>
      </c>
    </row>
    <row r="3125" spans="1:6" s="14" customFormat="1" x14ac:dyDescent="0.25">
      <c r="A3125" s="9" t="s">
        <v>114</v>
      </c>
      <c r="B3125" s="95">
        <v>9.4102203976162105E-2</v>
      </c>
      <c r="C3125" s="84">
        <v>0.13941929027326941</v>
      </c>
      <c r="D3125" s="119">
        <v>0.15157666375291021</v>
      </c>
      <c r="E3125" s="4">
        <v>0.10792377450201363</v>
      </c>
      <c r="F3125" s="119">
        <v>0.123255340778455</v>
      </c>
    </row>
    <row r="3126" spans="1:6" x14ac:dyDescent="0.25">
      <c r="A3126" s="28" t="s">
        <v>159</v>
      </c>
      <c r="B3126" s="97">
        <v>1</v>
      </c>
      <c r="C3126" s="85">
        <v>1</v>
      </c>
      <c r="D3126" s="120">
        <v>1</v>
      </c>
      <c r="E3126" s="5">
        <v>1</v>
      </c>
      <c r="F3126" s="120">
        <v>1</v>
      </c>
    </row>
    <row r="3127" spans="1:6" x14ac:dyDescent="0.25">
      <c r="A3127" s="12" t="s">
        <v>160</v>
      </c>
      <c r="B3127" s="99">
        <v>499.99983211899456</v>
      </c>
      <c r="C3127" s="86">
        <v>499.98788159112212</v>
      </c>
      <c r="D3127" s="36">
        <v>499.99470588235317</v>
      </c>
      <c r="E3127" s="13">
        <v>499.99633251833683</v>
      </c>
      <c r="F3127" s="36">
        <v>1999.9787521107987</v>
      </c>
    </row>
    <row r="3128" spans="1:6" x14ac:dyDescent="0.25">
      <c r="A3128" s="16" t="s">
        <v>161</v>
      </c>
      <c r="B3128" s="103">
        <v>607</v>
      </c>
      <c r="C3128" s="87">
        <v>1081</v>
      </c>
      <c r="D3128" s="121">
        <v>425</v>
      </c>
      <c r="E3128" s="15">
        <v>409</v>
      </c>
      <c r="F3128" s="121">
        <v>2522</v>
      </c>
    </row>
    <row r="3130" spans="1:6" x14ac:dyDescent="0.25">
      <c r="A3130" s="31" t="s">
        <v>257</v>
      </c>
      <c r="B3130" s="84">
        <f>B3121+B3122</f>
        <v>0.24314684321486851</v>
      </c>
      <c r="C3130" s="84">
        <f t="shared" ref="C3130" si="293">C3121+C3122</f>
        <v>0.1583033742353413</v>
      </c>
      <c r="D3130" s="84">
        <f>D3121+D3122</f>
        <v>0.1159765221043516</v>
      </c>
      <c r="E3130" s="84">
        <f>E3121+E3122</f>
        <v>0.15594124162279943</v>
      </c>
      <c r="F3130" s="84">
        <f>F3121+F3122</f>
        <v>0.16834221119779169</v>
      </c>
    </row>
    <row r="3131" spans="1:6" x14ac:dyDescent="0.25">
      <c r="A3131" s="33" t="s">
        <v>255</v>
      </c>
      <c r="B3131" s="84">
        <f>B3123</f>
        <v>0.37641972817369912</v>
      </c>
      <c r="C3131" s="84">
        <f t="shared" ref="C3131" si="294">C3123</f>
        <v>0.36948629097208507</v>
      </c>
      <c r="D3131" s="84">
        <f>D3123</f>
        <v>0.2954243044926359</v>
      </c>
      <c r="E3131" s="84">
        <f>E3123</f>
        <v>0.35758575246273172</v>
      </c>
      <c r="F3131" s="84">
        <f>F3123</f>
        <v>0.34972902641214498</v>
      </c>
    </row>
    <row r="3132" spans="1:6" x14ac:dyDescent="0.25">
      <c r="A3132" s="34" t="s">
        <v>258</v>
      </c>
      <c r="B3132" s="84">
        <f>B3124+B3125</f>
        <v>0.38043342861143242</v>
      </c>
      <c r="C3132" s="84">
        <f t="shared" ref="C3132" si="295">C3124+C3125</f>
        <v>0.47221033479257368</v>
      </c>
      <c r="D3132" s="84">
        <f>D3124+D3125</f>
        <v>0.58859917340301238</v>
      </c>
      <c r="E3132" s="84">
        <f>E3124+E3125</f>
        <v>0.48647300591446868</v>
      </c>
      <c r="F3132" s="84">
        <f>F3124+F3125</f>
        <v>0.48192876239006338</v>
      </c>
    </row>
    <row r="3133" spans="1:6" x14ac:dyDescent="0.25">
      <c r="A3133"/>
    </row>
    <row r="3134" spans="1:6" x14ac:dyDescent="0.25">
      <c r="A3134" s="29" t="s">
        <v>252</v>
      </c>
      <c r="B3134" s="60">
        <v>3.1695583620046199</v>
      </c>
      <c r="C3134" s="60">
        <v>3.4030227189595195</v>
      </c>
      <c r="D3134" s="30">
        <v>3.6101471662641158</v>
      </c>
      <c r="E3134" s="30">
        <v>3.4130824920476179</v>
      </c>
      <c r="F3134" s="30">
        <v>3.398952094452381</v>
      </c>
    </row>
    <row r="3135" spans="1:6" x14ac:dyDescent="0.25">
      <c r="A3135"/>
    </row>
    <row r="3136" spans="1:6" x14ac:dyDescent="0.25">
      <c r="A3136" s="39" t="s">
        <v>274</v>
      </c>
      <c r="B3136" s="39" t="s">
        <v>321</v>
      </c>
    </row>
    <row r="3137" spans="1:6" x14ac:dyDescent="0.25">
      <c r="A3137" s="39" t="s">
        <v>275</v>
      </c>
      <c r="B3137" s="39" t="s">
        <v>322</v>
      </c>
    </row>
    <row r="3138" spans="1:6" x14ac:dyDescent="0.25">
      <c r="B3138" s="114"/>
    </row>
    <row r="3139" spans="1:6" x14ac:dyDescent="0.25">
      <c r="A3139" s="11" t="s">
        <v>227</v>
      </c>
      <c r="B3139" s="109"/>
      <c r="C3139" s="88"/>
      <c r="D3139" s="122"/>
      <c r="E3139" s="1"/>
      <c r="F3139" s="122"/>
    </row>
    <row r="3141" spans="1:6" x14ac:dyDescent="0.25">
      <c r="B3141" s="133" t="s">
        <v>312</v>
      </c>
      <c r="C3141" s="133" t="s">
        <v>311</v>
      </c>
      <c r="D3141" s="133" t="s">
        <v>313</v>
      </c>
      <c r="E3141" s="133" t="s">
        <v>310</v>
      </c>
      <c r="F3141" s="133" t="s">
        <v>159</v>
      </c>
    </row>
    <row r="3142" spans="1:6" x14ac:dyDescent="0.25">
      <c r="A3142" s="8" t="s">
        <v>111</v>
      </c>
      <c r="B3142" s="93">
        <v>8.6914040531189021E-2</v>
      </c>
      <c r="C3142" s="83">
        <v>5.0412877721920442E-2</v>
      </c>
      <c r="D3142" s="118">
        <v>2.342024797909624E-2</v>
      </c>
      <c r="E3142" s="3">
        <v>4.2621339520827833E-2</v>
      </c>
      <c r="F3142" s="118">
        <v>5.0842213674314463E-2</v>
      </c>
    </row>
    <row r="3143" spans="1:6" x14ac:dyDescent="0.25">
      <c r="A3143" s="9" t="s">
        <v>112</v>
      </c>
      <c r="B3143" s="95">
        <v>0.19022317772661509</v>
      </c>
      <c r="C3143" s="84">
        <v>0.13171179542001762</v>
      </c>
      <c r="D3143" s="119">
        <v>0.12098975165619393</v>
      </c>
      <c r="E3143" s="4">
        <v>0.11602407841622328</v>
      </c>
      <c r="F3143" s="119">
        <v>0.13973733830529872</v>
      </c>
    </row>
    <row r="3144" spans="1:6" x14ac:dyDescent="0.25">
      <c r="A3144" s="9" t="s">
        <v>53</v>
      </c>
      <c r="B3144" s="95">
        <v>0.35264642670195284</v>
      </c>
      <c r="C3144" s="84">
        <v>0.34545185091442654</v>
      </c>
      <c r="D3144" s="119">
        <v>0.30774137608515867</v>
      </c>
      <c r="E3144" s="4">
        <v>0.36603935970190471</v>
      </c>
      <c r="F3144" s="119">
        <v>0.34296978844733933</v>
      </c>
    </row>
    <row r="3145" spans="1:6" x14ac:dyDescent="0.25">
      <c r="A3145" s="9" t="s">
        <v>113</v>
      </c>
      <c r="B3145" s="95">
        <v>0.28112825475212561</v>
      </c>
      <c r="C3145" s="84">
        <v>0.33796721067615254</v>
      </c>
      <c r="D3145" s="119">
        <v>0.41280672383589939</v>
      </c>
      <c r="E3145" s="4">
        <v>0.36807360445186615</v>
      </c>
      <c r="F3145" s="119">
        <v>0.34999382765829623</v>
      </c>
    </row>
    <row r="3146" spans="1:6" s="14" customFormat="1" x14ac:dyDescent="0.25">
      <c r="A3146" s="9" t="s">
        <v>114</v>
      </c>
      <c r="B3146" s="95">
        <v>8.9088100288117367E-2</v>
      </c>
      <c r="C3146" s="84">
        <v>0.13445626526748292</v>
      </c>
      <c r="D3146" s="119">
        <v>0.13504190044365169</v>
      </c>
      <c r="E3146" s="4">
        <v>0.10724161790917799</v>
      </c>
      <c r="F3146" s="119">
        <v>0.11645683191475116</v>
      </c>
    </row>
    <row r="3147" spans="1:6" x14ac:dyDescent="0.25">
      <c r="A3147" s="28" t="s">
        <v>159</v>
      </c>
      <c r="B3147" s="97">
        <v>1</v>
      </c>
      <c r="C3147" s="85">
        <v>1</v>
      </c>
      <c r="D3147" s="120">
        <v>1</v>
      </c>
      <c r="E3147" s="5">
        <v>1</v>
      </c>
      <c r="F3147" s="120">
        <v>1</v>
      </c>
    </row>
    <row r="3148" spans="1:6" x14ac:dyDescent="0.25">
      <c r="A3148" s="12" t="s">
        <v>160</v>
      </c>
      <c r="B3148" s="99">
        <v>499.99983211899462</v>
      </c>
      <c r="C3148" s="86">
        <v>499.98788159112223</v>
      </c>
      <c r="D3148" s="36">
        <v>499.99470588235306</v>
      </c>
      <c r="E3148" s="13">
        <v>499.99633251833677</v>
      </c>
      <c r="F3148" s="36">
        <v>1999.9787521107987</v>
      </c>
    </row>
    <row r="3149" spans="1:6" x14ac:dyDescent="0.25">
      <c r="A3149" s="16" t="s">
        <v>161</v>
      </c>
      <c r="B3149" s="103">
        <v>607</v>
      </c>
      <c r="C3149" s="87">
        <v>1081</v>
      </c>
      <c r="D3149" s="121">
        <v>425</v>
      </c>
      <c r="E3149" s="15">
        <v>409</v>
      </c>
      <c r="F3149" s="121">
        <v>2522</v>
      </c>
    </row>
    <row r="3151" spans="1:6" x14ac:dyDescent="0.25">
      <c r="A3151" s="31" t="s">
        <v>257</v>
      </c>
      <c r="B3151" s="84">
        <f>B3142+B3143</f>
        <v>0.27713721825780413</v>
      </c>
      <c r="C3151" s="84">
        <f t="shared" ref="C3151" si="296">C3142+C3143</f>
        <v>0.18212467314193806</v>
      </c>
      <c r="D3151" s="84">
        <f>D3142+D3143</f>
        <v>0.14440999963529016</v>
      </c>
      <c r="E3151" s="84">
        <f>E3142+E3143</f>
        <v>0.15864541793705111</v>
      </c>
      <c r="F3151" s="84">
        <f>F3142+F3143</f>
        <v>0.19057955197961318</v>
      </c>
    </row>
    <row r="3152" spans="1:6" x14ac:dyDescent="0.25">
      <c r="A3152" s="33" t="s">
        <v>255</v>
      </c>
      <c r="B3152" s="84">
        <f>B3144</f>
        <v>0.35264642670195284</v>
      </c>
      <c r="C3152" s="84">
        <f t="shared" ref="C3152" si="297">C3144</f>
        <v>0.34545185091442654</v>
      </c>
      <c r="D3152" s="84">
        <f>D3144</f>
        <v>0.30774137608515867</v>
      </c>
      <c r="E3152" s="84">
        <f>E3144</f>
        <v>0.36603935970190471</v>
      </c>
      <c r="F3152" s="84">
        <f>F3144</f>
        <v>0.34296978844733933</v>
      </c>
    </row>
    <row r="3153" spans="1:6" x14ac:dyDescent="0.25">
      <c r="A3153" s="34" t="s">
        <v>258</v>
      </c>
      <c r="B3153" s="84">
        <f>B3145+B3146</f>
        <v>0.37021635504024297</v>
      </c>
      <c r="C3153" s="84">
        <f t="shared" ref="C3153" si="298">C3145+C3146</f>
        <v>0.47242347594363543</v>
      </c>
      <c r="D3153" s="84">
        <f>D3145+D3146</f>
        <v>0.54784862427955106</v>
      </c>
      <c r="E3153" s="84">
        <f>E3145+E3146</f>
        <v>0.47531522236104418</v>
      </c>
      <c r="F3153" s="84">
        <f>F3145+F3146</f>
        <v>0.46645065957304738</v>
      </c>
    </row>
    <row r="3154" spans="1:6" x14ac:dyDescent="0.25">
      <c r="A3154"/>
    </row>
    <row r="3155" spans="1:6" x14ac:dyDescent="0.25">
      <c r="A3155" s="29" t="s">
        <v>252</v>
      </c>
      <c r="B3155" s="60">
        <v>3.0952531965393693</v>
      </c>
      <c r="C3155" s="60">
        <v>3.3743421903472597</v>
      </c>
      <c r="D3155" s="30">
        <v>3.5150602771088182</v>
      </c>
      <c r="E3155" s="30">
        <v>3.3812900828123436</v>
      </c>
      <c r="F3155" s="30">
        <v>3.3414857258338735</v>
      </c>
    </row>
    <row r="3156" spans="1:6" x14ac:dyDescent="0.25">
      <c r="A3156"/>
    </row>
    <row r="3157" spans="1:6" x14ac:dyDescent="0.25">
      <c r="A3157" s="39" t="s">
        <v>274</v>
      </c>
      <c r="B3157" s="39" t="s">
        <v>321</v>
      </c>
    </row>
    <row r="3158" spans="1:6" x14ac:dyDescent="0.25">
      <c r="A3158" s="39" t="s">
        <v>275</v>
      </c>
      <c r="B3158" s="39" t="s">
        <v>322</v>
      </c>
    </row>
    <row r="3159" spans="1:6" x14ac:dyDescent="0.25">
      <c r="B3159" s="114"/>
    </row>
    <row r="3160" spans="1:6" x14ac:dyDescent="0.25">
      <c r="A3160" s="11" t="s">
        <v>228</v>
      </c>
      <c r="B3160" s="109"/>
      <c r="C3160" s="88"/>
      <c r="D3160" s="122"/>
      <c r="E3160" s="1"/>
      <c r="F3160" s="122"/>
    </row>
    <row r="3162" spans="1:6" x14ac:dyDescent="0.25">
      <c r="B3162" s="133" t="s">
        <v>312</v>
      </c>
      <c r="C3162" s="133" t="s">
        <v>311</v>
      </c>
      <c r="D3162" s="133" t="s">
        <v>313</v>
      </c>
      <c r="E3162" s="133" t="s">
        <v>310</v>
      </c>
      <c r="F3162" s="133" t="s">
        <v>159</v>
      </c>
    </row>
    <row r="3163" spans="1:6" x14ac:dyDescent="0.25">
      <c r="A3163" s="8" t="s">
        <v>111</v>
      </c>
      <c r="B3163" s="93">
        <v>0.13698960379733513</v>
      </c>
      <c r="C3163" s="83">
        <v>0.11644611553027426</v>
      </c>
      <c r="D3163" s="118">
        <v>7.6865049159344001E-2</v>
      </c>
      <c r="E3163" s="3">
        <v>8.7276923791617181E-2</v>
      </c>
      <c r="F3163" s="118">
        <v>0.10439445157115061</v>
      </c>
    </row>
    <row r="3164" spans="1:6" x14ac:dyDescent="0.25">
      <c r="A3164" s="9" t="s">
        <v>112</v>
      </c>
      <c r="B3164" s="95">
        <v>0.22262069725034331</v>
      </c>
      <c r="C3164" s="84">
        <v>0.20502485814179711</v>
      </c>
      <c r="D3164" s="119">
        <v>0.18933023996724663</v>
      </c>
      <c r="E3164" s="4">
        <v>0.2510018410892989</v>
      </c>
      <c r="F3164" s="119">
        <v>0.21699449203460255</v>
      </c>
    </row>
    <row r="3165" spans="1:6" x14ac:dyDescent="0.25">
      <c r="A3165" s="9" t="s">
        <v>53</v>
      </c>
      <c r="B3165" s="95">
        <v>0.33687416877889026</v>
      </c>
      <c r="C3165" s="84">
        <v>0.36250730591250419</v>
      </c>
      <c r="D3165" s="119">
        <v>0.35790802490849916</v>
      </c>
      <c r="E3165" s="4">
        <v>0.35318840969493642</v>
      </c>
      <c r="F3165" s="119">
        <v>0.35261940368984651</v>
      </c>
    </row>
    <row r="3166" spans="1:6" x14ac:dyDescent="0.25">
      <c r="A3166" s="9" t="s">
        <v>113</v>
      </c>
      <c r="B3166" s="95">
        <v>0.22332160068549217</v>
      </c>
      <c r="C3166" s="84">
        <v>0.22543312335599558</v>
      </c>
      <c r="D3166" s="119">
        <v>0.29294168997083508</v>
      </c>
      <c r="E3166" s="4">
        <v>0.25169622271068004</v>
      </c>
      <c r="F3166" s="119">
        <v>0.24834817594737843</v>
      </c>
    </row>
    <row r="3167" spans="1:6" s="14" customFormat="1" x14ac:dyDescent="0.25">
      <c r="A3167" s="9" t="s">
        <v>114</v>
      </c>
      <c r="B3167" s="95">
        <v>8.0193929487939131E-2</v>
      </c>
      <c r="C3167" s="84">
        <v>9.0588597059428913E-2</v>
      </c>
      <c r="D3167" s="119">
        <v>8.2954995994075187E-2</v>
      </c>
      <c r="E3167" s="4">
        <v>5.6836602713467403E-2</v>
      </c>
      <c r="F3167" s="119">
        <v>7.7643476757021782E-2</v>
      </c>
    </row>
    <row r="3168" spans="1:6" x14ac:dyDescent="0.25">
      <c r="A3168" s="28" t="s">
        <v>159</v>
      </c>
      <c r="B3168" s="97">
        <v>1</v>
      </c>
      <c r="C3168" s="85">
        <v>1</v>
      </c>
      <c r="D3168" s="120">
        <v>1</v>
      </c>
      <c r="E3168" s="5">
        <v>1</v>
      </c>
      <c r="F3168" s="120">
        <v>1</v>
      </c>
    </row>
    <row r="3169" spans="1:6" x14ac:dyDescent="0.25">
      <c r="A3169" s="12" t="s">
        <v>160</v>
      </c>
      <c r="B3169" s="99">
        <v>499.99983211899485</v>
      </c>
      <c r="C3169" s="86">
        <v>499.98788159112064</v>
      </c>
      <c r="D3169" s="36">
        <v>499.994705882353</v>
      </c>
      <c r="E3169" s="13">
        <v>499.99633251833671</v>
      </c>
      <c r="F3169" s="36">
        <v>1999.9787521107987</v>
      </c>
    </row>
    <row r="3170" spans="1:6" x14ac:dyDescent="0.25">
      <c r="A3170" s="16" t="s">
        <v>161</v>
      </c>
      <c r="B3170" s="103">
        <v>607</v>
      </c>
      <c r="C3170" s="87">
        <v>1081</v>
      </c>
      <c r="D3170" s="121">
        <v>425</v>
      </c>
      <c r="E3170" s="15">
        <v>409</v>
      </c>
      <c r="F3170" s="121">
        <v>2522</v>
      </c>
    </row>
    <row r="3172" spans="1:6" x14ac:dyDescent="0.25">
      <c r="A3172" s="31" t="s">
        <v>257</v>
      </c>
      <c r="B3172" s="84">
        <f>B3163+B3164</f>
        <v>0.35961030104767844</v>
      </c>
      <c r="C3172" s="84">
        <f t="shared" ref="C3172" si="299">C3163+C3164</f>
        <v>0.32147097367207134</v>
      </c>
      <c r="D3172" s="84">
        <f>D3163+D3164</f>
        <v>0.26619528912659063</v>
      </c>
      <c r="E3172" s="84">
        <f>E3163+E3164</f>
        <v>0.33827876488091607</v>
      </c>
      <c r="F3172" s="84">
        <f>F3163+F3164</f>
        <v>0.32138894360575315</v>
      </c>
    </row>
    <row r="3173" spans="1:6" x14ac:dyDescent="0.25">
      <c r="A3173" s="33" t="s">
        <v>255</v>
      </c>
      <c r="B3173" s="84">
        <f>B3165</f>
        <v>0.33687416877889026</v>
      </c>
      <c r="C3173" s="84">
        <f t="shared" ref="C3173" si="300">C3165</f>
        <v>0.36250730591250419</v>
      </c>
      <c r="D3173" s="84">
        <f>D3165</f>
        <v>0.35790802490849916</v>
      </c>
      <c r="E3173" s="84">
        <f>E3165</f>
        <v>0.35318840969493642</v>
      </c>
      <c r="F3173" s="84">
        <f>F3165</f>
        <v>0.35261940368984651</v>
      </c>
    </row>
    <row r="3174" spans="1:6" x14ac:dyDescent="0.25">
      <c r="A3174" s="34" t="s">
        <v>258</v>
      </c>
      <c r="B3174" s="84">
        <f>B3166+B3167</f>
        <v>0.3035155301734313</v>
      </c>
      <c r="C3174" s="84">
        <f t="shared" ref="C3174" si="301">C3166+C3167</f>
        <v>0.31602172041542448</v>
      </c>
      <c r="D3174" s="84">
        <f>D3166+D3167</f>
        <v>0.37589668596491027</v>
      </c>
      <c r="E3174" s="84">
        <f>E3166+E3167</f>
        <v>0.30853282542414745</v>
      </c>
      <c r="F3174" s="84">
        <f>F3166+F3167</f>
        <v>0.32599165270440023</v>
      </c>
    </row>
    <row r="3175" spans="1:6" x14ac:dyDescent="0.25">
      <c r="A3175"/>
    </row>
    <row r="3176" spans="1:6" x14ac:dyDescent="0.25">
      <c r="A3176" s="29" t="s">
        <v>252</v>
      </c>
      <c r="B3176" s="60">
        <v>2.8871095548163566</v>
      </c>
      <c r="C3176" s="60">
        <v>2.968693228272512</v>
      </c>
      <c r="D3176" s="30">
        <v>3.1157913436730533</v>
      </c>
      <c r="E3176" s="30">
        <v>2.939813739465083</v>
      </c>
      <c r="F3176" s="30">
        <v>2.9778517342845174</v>
      </c>
    </row>
    <row r="3177" spans="1:6" x14ac:dyDescent="0.25">
      <c r="A3177"/>
    </row>
    <row r="3178" spans="1:6" x14ac:dyDescent="0.25">
      <c r="A3178" s="39" t="s">
        <v>274</v>
      </c>
      <c r="B3178" s="39" t="s">
        <v>321</v>
      </c>
    </row>
    <row r="3179" spans="1:6" x14ac:dyDescent="0.25">
      <c r="A3179" s="39" t="s">
        <v>275</v>
      </c>
      <c r="B3179" s="39" t="s">
        <v>322</v>
      </c>
    </row>
    <row r="3180" spans="1:6" x14ac:dyDescent="0.25">
      <c r="B3180" s="114"/>
    </row>
    <row r="3181" spans="1:6" x14ac:dyDescent="0.25">
      <c r="A3181" s="11" t="s">
        <v>229</v>
      </c>
      <c r="B3181" s="109"/>
      <c r="C3181" s="88"/>
      <c r="D3181" s="122"/>
      <c r="E3181" s="1"/>
      <c r="F3181" s="122"/>
    </row>
    <row r="3183" spans="1:6" x14ac:dyDescent="0.25">
      <c r="B3183" s="133" t="s">
        <v>312</v>
      </c>
      <c r="C3183" s="133" t="s">
        <v>311</v>
      </c>
      <c r="D3183" s="133" t="s">
        <v>313</v>
      </c>
      <c r="E3183" s="133" t="s">
        <v>310</v>
      </c>
      <c r="F3183" s="133" t="s">
        <v>159</v>
      </c>
    </row>
    <row r="3184" spans="1:6" x14ac:dyDescent="0.25">
      <c r="A3184" s="8" t="s">
        <v>111</v>
      </c>
      <c r="B3184" s="93">
        <v>7.441479179894285E-2</v>
      </c>
      <c r="C3184" s="83">
        <v>6.1850620246299871E-2</v>
      </c>
      <c r="D3184" s="118">
        <v>2.0937633457295424E-2</v>
      </c>
      <c r="E3184" s="3">
        <v>4.5325515835079516E-2</v>
      </c>
      <c r="F3184" s="118">
        <v>5.0632158697289098E-2</v>
      </c>
    </row>
    <row r="3185" spans="1:6" x14ac:dyDescent="0.25">
      <c r="A3185" s="9" t="s">
        <v>112</v>
      </c>
      <c r="B3185" s="95">
        <v>0.14493104956889816</v>
      </c>
      <c r="C3185" s="84">
        <v>0.14458463285604073</v>
      </c>
      <c r="D3185" s="119">
        <v>0.11405626647811561</v>
      </c>
      <c r="E3185" s="4">
        <v>0.15628231991921715</v>
      </c>
      <c r="F3185" s="119">
        <v>0.1399635774425082</v>
      </c>
    </row>
    <row r="3186" spans="1:6" x14ac:dyDescent="0.25">
      <c r="A3186" s="9" t="s">
        <v>53</v>
      </c>
      <c r="B3186" s="95">
        <v>0.30508370717647909</v>
      </c>
      <c r="C3186" s="84">
        <v>0.27062987095524382</v>
      </c>
      <c r="D3186" s="119">
        <v>0.25982416284407711</v>
      </c>
      <c r="E3186" s="4">
        <v>0.28620503328875263</v>
      </c>
      <c r="F3186" s="119">
        <v>0.28043579489419346</v>
      </c>
    </row>
    <row r="3187" spans="1:6" x14ac:dyDescent="0.25">
      <c r="A3187" s="9" t="s">
        <v>113</v>
      </c>
      <c r="B3187" s="95">
        <v>0.31788799579894428</v>
      </c>
      <c r="C3187" s="84">
        <v>0.35255294809180598</v>
      </c>
      <c r="D3187" s="119">
        <v>0.42657769317557503</v>
      </c>
      <c r="E3187" s="4">
        <v>0.36434619324836098</v>
      </c>
      <c r="F3187" s="119">
        <v>0.36534112877577679</v>
      </c>
    </row>
    <row r="3188" spans="1:6" s="14" customFormat="1" x14ac:dyDescent="0.25">
      <c r="A3188" s="9" t="s">
        <v>114</v>
      </c>
      <c r="B3188" s="95">
        <v>0.15768245565673555</v>
      </c>
      <c r="C3188" s="84">
        <v>0.17038192785060943</v>
      </c>
      <c r="D3188" s="119">
        <v>0.17860424404493688</v>
      </c>
      <c r="E3188" s="4">
        <v>0.14784093770858975</v>
      </c>
      <c r="F3188" s="119">
        <v>0.16362734019023242</v>
      </c>
    </row>
    <row r="3189" spans="1:6" x14ac:dyDescent="0.25">
      <c r="A3189" s="28" t="s">
        <v>159</v>
      </c>
      <c r="B3189" s="97">
        <v>1</v>
      </c>
      <c r="C3189" s="85">
        <v>1</v>
      </c>
      <c r="D3189" s="120">
        <v>1</v>
      </c>
      <c r="E3189" s="5">
        <v>1</v>
      </c>
      <c r="F3189" s="120">
        <v>1</v>
      </c>
    </row>
    <row r="3190" spans="1:6" x14ac:dyDescent="0.25">
      <c r="A3190" s="12" t="s">
        <v>160</v>
      </c>
      <c r="B3190" s="99">
        <v>499.99983211899462</v>
      </c>
      <c r="C3190" s="86">
        <v>499.98788159112155</v>
      </c>
      <c r="D3190" s="36">
        <v>499.99470588235295</v>
      </c>
      <c r="E3190" s="13">
        <v>499.99633251833683</v>
      </c>
      <c r="F3190" s="36">
        <v>1999.9787521107987</v>
      </c>
    </row>
    <row r="3191" spans="1:6" x14ac:dyDescent="0.25">
      <c r="A3191" s="16" t="s">
        <v>161</v>
      </c>
      <c r="B3191" s="103">
        <v>607</v>
      </c>
      <c r="C3191" s="87">
        <v>1081</v>
      </c>
      <c r="D3191" s="121">
        <v>425</v>
      </c>
      <c r="E3191" s="15">
        <v>409</v>
      </c>
      <c r="F3191" s="121">
        <v>2522</v>
      </c>
    </row>
    <row r="3193" spans="1:6" x14ac:dyDescent="0.25">
      <c r="A3193" s="31" t="s">
        <v>257</v>
      </c>
      <c r="B3193" s="84">
        <f>B3184+B3185</f>
        <v>0.21934584136784102</v>
      </c>
      <c r="C3193" s="84">
        <f t="shared" ref="C3193" si="302">C3184+C3185</f>
        <v>0.20643525310234059</v>
      </c>
      <c r="D3193" s="84">
        <f>D3184+D3185</f>
        <v>0.13499389993541103</v>
      </c>
      <c r="E3193" s="84">
        <f>E3184+E3185</f>
        <v>0.20160783575429667</v>
      </c>
      <c r="F3193" s="84">
        <f>F3184+F3185</f>
        <v>0.1905957361397973</v>
      </c>
    </row>
    <row r="3194" spans="1:6" x14ac:dyDescent="0.25">
      <c r="A3194" s="33" t="s">
        <v>255</v>
      </c>
      <c r="B3194" s="84">
        <f>B3186</f>
        <v>0.30508370717647909</v>
      </c>
      <c r="C3194" s="84">
        <f t="shared" ref="C3194" si="303">C3186</f>
        <v>0.27062987095524382</v>
      </c>
      <c r="D3194" s="84">
        <f>D3186</f>
        <v>0.25982416284407711</v>
      </c>
      <c r="E3194" s="84">
        <f>E3186</f>
        <v>0.28620503328875263</v>
      </c>
      <c r="F3194" s="84">
        <f>F3186</f>
        <v>0.28043579489419346</v>
      </c>
    </row>
    <row r="3195" spans="1:6" x14ac:dyDescent="0.25">
      <c r="A3195" s="34" t="s">
        <v>258</v>
      </c>
      <c r="B3195" s="84">
        <f>B3187+B3188</f>
        <v>0.47557045145567983</v>
      </c>
      <c r="C3195" s="84">
        <f t="shared" ref="C3195" si="304">C3187+C3188</f>
        <v>0.52293487594241539</v>
      </c>
      <c r="D3195" s="84">
        <f>D3187+D3188</f>
        <v>0.60518193722051195</v>
      </c>
      <c r="E3195" s="84">
        <f>E3187+E3188</f>
        <v>0.51218713095695079</v>
      </c>
      <c r="F3195" s="84">
        <f>F3187+F3188</f>
        <v>0.52896846896600924</v>
      </c>
    </row>
    <row r="3196" spans="1:6" x14ac:dyDescent="0.25">
      <c r="A3196"/>
    </row>
    <row r="3197" spans="1:6" x14ac:dyDescent="0.25">
      <c r="A3197" s="29" t="s">
        <v>252</v>
      </c>
      <c r="B3197" s="60">
        <v>3.3394922739456288</v>
      </c>
      <c r="C3197" s="60">
        <v>3.4250309304443807</v>
      </c>
      <c r="D3197" s="30">
        <v>3.6278546478727405</v>
      </c>
      <c r="E3197" s="30">
        <v>3.4130947170761634</v>
      </c>
      <c r="F3197" s="30">
        <v>3.4513679143191509</v>
      </c>
    </row>
    <row r="3198" spans="1:6" x14ac:dyDescent="0.25">
      <c r="A3198"/>
    </row>
    <row r="3199" spans="1:6" x14ac:dyDescent="0.25">
      <c r="A3199" s="39" t="s">
        <v>274</v>
      </c>
      <c r="B3199" s="39" t="s">
        <v>321</v>
      </c>
    </row>
    <row r="3200" spans="1:6" x14ac:dyDescent="0.25">
      <c r="A3200" s="39" t="s">
        <v>275</v>
      </c>
      <c r="B3200" s="39" t="s">
        <v>322</v>
      </c>
    </row>
    <row r="3201" spans="1:6" x14ac:dyDescent="0.25">
      <c r="B3201" s="114"/>
    </row>
    <row r="3202" spans="1:6" x14ac:dyDescent="0.25">
      <c r="A3202" s="11" t="s">
        <v>655</v>
      </c>
      <c r="B3202" s="109"/>
      <c r="C3202" s="88"/>
      <c r="D3202" s="122"/>
      <c r="E3202" s="1"/>
      <c r="F3202" s="122"/>
    </row>
    <row r="3204" spans="1:6" x14ac:dyDescent="0.25">
      <c r="B3204" s="133" t="s">
        <v>312</v>
      </c>
      <c r="C3204" s="133" t="s">
        <v>311</v>
      </c>
      <c r="D3204" s="133" t="s">
        <v>313</v>
      </c>
      <c r="E3204" s="133" t="s">
        <v>310</v>
      </c>
      <c r="F3204" s="133" t="s">
        <v>159</v>
      </c>
    </row>
    <row r="3205" spans="1:6" x14ac:dyDescent="0.25">
      <c r="A3205" s="8" t="s">
        <v>111</v>
      </c>
      <c r="B3205" s="93">
        <v>0.11940171218537814</v>
      </c>
      <c r="C3205" s="83">
        <v>3.5698089999960915E-2</v>
      </c>
      <c r="D3205" s="118">
        <v>1.625358386147617E-2</v>
      </c>
      <c r="E3205" s="3">
        <v>2.8077223060315893E-2</v>
      </c>
      <c r="F3205" s="118">
        <v>4.9857861128729336E-2</v>
      </c>
    </row>
    <row r="3206" spans="1:6" x14ac:dyDescent="0.25">
      <c r="A3206" s="9" t="s">
        <v>112</v>
      </c>
      <c r="B3206" s="95">
        <v>0.21140607440690143</v>
      </c>
      <c r="C3206" s="84">
        <v>9.3208457041233844E-2</v>
      </c>
      <c r="D3206" s="119">
        <v>5.1243366106229316E-2</v>
      </c>
      <c r="E3206" s="4">
        <v>0.15290821204067534</v>
      </c>
      <c r="F3206" s="119">
        <v>0.12719188012538324</v>
      </c>
    </row>
    <row r="3207" spans="1:6" x14ac:dyDescent="0.25">
      <c r="A3207" s="9" t="s">
        <v>53</v>
      </c>
      <c r="B3207" s="95">
        <v>0.37950101719135643</v>
      </c>
      <c r="C3207" s="84">
        <v>0.44596594293034714</v>
      </c>
      <c r="D3207" s="119">
        <v>0.37060227696528558</v>
      </c>
      <c r="E3207" s="4">
        <v>0.42285151235828122</v>
      </c>
      <c r="F3207" s="119">
        <v>0.40472999672993887</v>
      </c>
    </row>
    <row r="3208" spans="1:6" x14ac:dyDescent="0.25">
      <c r="A3208" s="9" t="s">
        <v>113</v>
      </c>
      <c r="B3208" s="95">
        <v>0.22019280132720082</v>
      </c>
      <c r="C3208" s="84">
        <v>0.33808266213297777</v>
      </c>
      <c r="D3208" s="119">
        <v>0.42550097589268587</v>
      </c>
      <c r="E3208" s="4">
        <v>0.34981430181639461</v>
      </c>
      <c r="F3208" s="119">
        <v>0.33339739249779904</v>
      </c>
    </row>
    <row r="3209" spans="1:6" s="14" customFormat="1" x14ac:dyDescent="0.25">
      <c r="A3209" s="9" t="s">
        <v>114</v>
      </c>
      <c r="B3209" s="95">
        <v>6.9498394889163165E-2</v>
      </c>
      <c r="C3209" s="84">
        <v>8.7044847895480337E-2</v>
      </c>
      <c r="D3209" s="119">
        <v>0.13639979717432291</v>
      </c>
      <c r="E3209" s="4">
        <v>4.6348750724333011E-2</v>
      </c>
      <c r="F3209" s="119">
        <v>8.4822869518149477E-2</v>
      </c>
    </row>
    <row r="3210" spans="1:6" x14ac:dyDescent="0.25">
      <c r="A3210" s="28" t="s">
        <v>159</v>
      </c>
      <c r="B3210" s="97">
        <v>1</v>
      </c>
      <c r="C3210" s="85">
        <v>1</v>
      </c>
      <c r="D3210" s="120">
        <v>1</v>
      </c>
      <c r="E3210" s="5">
        <v>1</v>
      </c>
      <c r="F3210" s="120">
        <v>1</v>
      </c>
    </row>
    <row r="3211" spans="1:6" x14ac:dyDescent="0.25">
      <c r="A3211" s="12" t="s">
        <v>160</v>
      </c>
      <c r="B3211" s="99">
        <v>499.99983211899473</v>
      </c>
      <c r="C3211" s="86">
        <v>499.98788159112252</v>
      </c>
      <c r="D3211" s="121">
        <v>499.99470588235317</v>
      </c>
      <c r="E3211" s="13">
        <v>499.99633251833666</v>
      </c>
      <c r="F3211" s="121">
        <v>1999.9787521107967</v>
      </c>
    </row>
    <row r="3212" spans="1:6" x14ac:dyDescent="0.25">
      <c r="A3212" s="16" t="s">
        <v>161</v>
      </c>
      <c r="B3212" s="103">
        <v>607</v>
      </c>
      <c r="C3212" s="87">
        <v>1081</v>
      </c>
      <c r="D3212" s="36">
        <v>425</v>
      </c>
      <c r="E3212" s="15">
        <v>409</v>
      </c>
      <c r="F3212" s="36">
        <v>2522</v>
      </c>
    </row>
    <row r="3214" spans="1:6" x14ac:dyDescent="0.25">
      <c r="A3214" s="31" t="s">
        <v>257</v>
      </c>
      <c r="B3214" s="84">
        <f>B3205+B3206</f>
        <v>0.33080778659227955</v>
      </c>
      <c r="C3214" s="84">
        <f t="shared" ref="C3214" si="305">C3205+C3206</f>
        <v>0.12890654704119475</v>
      </c>
      <c r="D3214" s="84">
        <f>D3205+D3206</f>
        <v>6.7496949967705486E-2</v>
      </c>
      <c r="E3214" s="84">
        <f>E3205+E3206</f>
        <v>0.18098543510099124</v>
      </c>
      <c r="F3214" s="84">
        <f>F3205+F3206</f>
        <v>0.17704974125411257</v>
      </c>
    </row>
    <row r="3215" spans="1:6" x14ac:dyDescent="0.25">
      <c r="A3215" s="33" t="s">
        <v>255</v>
      </c>
      <c r="B3215" s="84">
        <f>B3207</f>
        <v>0.37950101719135643</v>
      </c>
      <c r="C3215" s="84">
        <f t="shared" ref="C3215" si="306">C3207</f>
        <v>0.44596594293034714</v>
      </c>
      <c r="D3215" s="84">
        <f>D3207</f>
        <v>0.37060227696528558</v>
      </c>
      <c r="E3215" s="84">
        <f>E3207</f>
        <v>0.42285151235828122</v>
      </c>
      <c r="F3215" s="84">
        <f>F3207</f>
        <v>0.40472999672993887</v>
      </c>
    </row>
    <row r="3216" spans="1:6" x14ac:dyDescent="0.25">
      <c r="A3216" s="34" t="s">
        <v>258</v>
      </c>
      <c r="B3216" s="84">
        <f>B3208+B3209</f>
        <v>0.28969119621636397</v>
      </c>
      <c r="C3216" s="84">
        <f t="shared" ref="C3216" si="307">C3208+C3209</f>
        <v>0.42512751002845811</v>
      </c>
      <c r="D3216" s="84">
        <f>D3208+D3209</f>
        <v>0.56190077306700881</v>
      </c>
      <c r="E3216" s="84">
        <f>E3208+E3209</f>
        <v>0.39616305254072764</v>
      </c>
      <c r="F3216" s="84">
        <f>F3208+F3209</f>
        <v>0.41822026201594853</v>
      </c>
    </row>
    <row r="3217" spans="1:6" x14ac:dyDescent="0.25">
      <c r="A3217"/>
    </row>
    <row r="3218" spans="1:6" x14ac:dyDescent="0.25">
      <c r="A3218" s="29" t="s">
        <v>252</v>
      </c>
      <c r="B3218" s="60">
        <v>2.9089800923278699</v>
      </c>
      <c r="C3218" s="60">
        <v>3.3475677208827803</v>
      </c>
      <c r="D3218" s="30">
        <v>3.6145500364121501</v>
      </c>
      <c r="E3218" s="30">
        <v>3.2334491451037524</v>
      </c>
      <c r="F3218" s="30">
        <v>3.2761355291512553</v>
      </c>
    </row>
    <row r="3219" spans="1:6" x14ac:dyDescent="0.25">
      <c r="A3219"/>
    </row>
    <row r="3220" spans="1:6" x14ac:dyDescent="0.25">
      <c r="A3220" s="39" t="s">
        <v>274</v>
      </c>
      <c r="B3220" s="39" t="s">
        <v>321</v>
      </c>
    </row>
    <row r="3221" spans="1:6" x14ac:dyDescent="0.25">
      <c r="A3221" s="39" t="s">
        <v>275</v>
      </c>
      <c r="B3221" s="39" t="s">
        <v>322</v>
      </c>
    </row>
    <row r="3222" spans="1:6" x14ac:dyDescent="0.25">
      <c r="B3222" s="114"/>
    </row>
    <row r="3223" spans="1:6" x14ac:dyDescent="0.25">
      <c r="A3223" s="11" t="s">
        <v>230</v>
      </c>
      <c r="B3223" s="109"/>
      <c r="C3223" s="88"/>
      <c r="D3223" s="122"/>
      <c r="F3223" s="122"/>
    </row>
    <row r="3225" spans="1:6" x14ac:dyDescent="0.25">
      <c r="B3225" s="133" t="s">
        <v>312</v>
      </c>
      <c r="C3225" s="133" t="s">
        <v>311</v>
      </c>
      <c r="D3225" s="133" t="s">
        <v>313</v>
      </c>
      <c r="E3225" s="133" t="s">
        <v>310</v>
      </c>
      <c r="F3225" s="133" t="s">
        <v>159</v>
      </c>
    </row>
    <row r="3226" spans="1:6" x14ac:dyDescent="0.25">
      <c r="A3226" s="8" t="s">
        <v>111</v>
      </c>
      <c r="B3226" s="93">
        <v>8.2098540139858275E-2</v>
      </c>
      <c r="C3226" s="83">
        <v>4.0370266143360513E-2</v>
      </c>
      <c r="D3226" s="118">
        <v>2.3701427426878627E-2</v>
      </c>
      <c r="E3226" s="3">
        <v>3.2815644124529093E-2</v>
      </c>
      <c r="F3226" s="118">
        <v>4.4746570426194288E-2</v>
      </c>
    </row>
    <row r="3227" spans="1:6" x14ac:dyDescent="0.25">
      <c r="A3227" s="9" t="s">
        <v>112</v>
      </c>
      <c r="B3227" s="95">
        <v>0.15210309643188949</v>
      </c>
      <c r="C3227" s="84">
        <v>0.11240448195876651</v>
      </c>
      <c r="D3227" s="119">
        <v>6.0611465297867817E-2</v>
      </c>
      <c r="E3227" s="4">
        <v>0.13565991926591173</v>
      </c>
      <c r="F3227" s="119">
        <v>0.11519486150584238</v>
      </c>
    </row>
    <row r="3228" spans="1:6" x14ac:dyDescent="0.25">
      <c r="A3228" s="9" t="s">
        <v>53</v>
      </c>
      <c r="B3228" s="95">
        <v>0.42246262044207078</v>
      </c>
      <c r="C3228" s="84">
        <v>0.44402685800525515</v>
      </c>
      <c r="D3228" s="119">
        <v>0.35266161641711508</v>
      </c>
      <c r="E3228" s="4">
        <v>0.37278757545898855</v>
      </c>
      <c r="F3228" s="119">
        <v>0.39798455272361805</v>
      </c>
    </row>
    <row r="3229" spans="1:6" x14ac:dyDescent="0.25">
      <c r="A3229" s="9" t="s">
        <v>113</v>
      </c>
      <c r="B3229" s="95">
        <v>0.26635841465212229</v>
      </c>
      <c r="C3229" s="84">
        <v>0.30358376863528097</v>
      </c>
      <c r="D3229" s="119">
        <v>0.45388645291538393</v>
      </c>
      <c r="E3229" s="4">
        <v>0.39750291566930795</v>
      </c>
      <c r="F3229" s="119">
        <v>0.3553328707889119</v>
      </c>
    </row>
    <row r="3230" spans="1:6" s="14" customFormat="1" x14ac:dyDescent="0.25">
      <c r="A3230" s="9" t="s">
        <v>114</v>
      </c>
      <c r="B3230" s="95">
        <v>7.6977328334059084E-2</v>
      </c>
      <c r="C3230" s="84">
        <v>9.9614625257336845E-2</v>
      </c>
      <c r="D3230" s="119">
        <v>0.10913903794275463</v>
      </c>
      <c r="E3230" s="4">
        <v>6.1233945481262778E-2</v>
      </c>
      <c r="F3230" s="119">
        <v>8.6741144555433317E-2</v>
      </c>
    </row>
    <row r="3231" spans="1:6" x14ac:dyDescent="0.25">
      <c r="A3231" s="28" t="s">
        <v>159</v>
      </c>
      <c r="B3231" s="97">
        <v>1</v>
      </c>
      <c r="C3231" s="85">
        <v>1</v>
      </c>
      <c r="D3231" s="120">
        <v>1</v>
      </c>
      <c r="E3231" s="5">
        <v>1</v>
      </c>
      <c r="F3231" s="120">
        <v>1</v>
      </c>
    </row>
    <row r="3232" spans="1:6" x14ac:dyDescent="0.25">
      <c r="A3232" s="12" t="s">
        <v>160</v>
      </c>
      <c r="B3232" s="99">
        <v>499.99983211899445</v>
      </c>
      <c r="C3232" s="86">
        <v>499.98788159112189</v>
      </c>
      <c r="D3232" s="36">
        <v>499.99470588235306</v>
      </c>
      <c r="E3232" s="13">
        <v>499.99633251833666</v>
      </c>
      <c r="F3232" s="36">
        <v>1999.9787521107967</v>
      </c>
    </row>
    <row r="3233" spans="1:6" x14ac:dyDescent="0.25">
      <c r="A3233" s="16" t="s">
        <v>161</v>
      </c>
      <c r="B3233" s="103">
        <v>607</v>
      </c>
      <c r="C3233" s="87">
        <v>1081</v>
      </c>
      <c r="D3233" s="121">
        <v>425</v>
      </c>
      <c r="E3233" s="15">
        <v>409</v>
      </c>
      <c r="F3233" s="121">
        <v>2522</v>
      </c>
    </row>
    <row r="3235" spans="1:6" x14ac:dyDescent="0.25">
      <c r="A3235" s="31" t="s">
        <v>257</v>
      </c>
      <c r="B3235" s="84">
        <f>B3226+B3227</f>
        <v>0.23420163657174775</v>
      </c>
      <c r="C3235" s="84">
        <f t="shared" ref="C3235" si="308">C3226+C3227</f>
        <v>0.15277474810212702</v>
      </c>
      <c r="D3235" s="84">
        <f>D3226+D3227</f>
        <v>8.4312892724746444E-2</v>
      </c>
      <c r="E3235" s="84">
        <f>E3226+E3227</f>
        <v>0.16847556339044081</v>
      </c>
      <c r="F3235" s="84">
        <f>F3226+F3227</f>
        <v>0.15994143193203667</v>
      </c>
    </row>
    <row r="3236" spans="1:6" x14ac:dyDescent="0.25">
      <c r="A3236" s="33" t="s">
        <v>255</v>
      </c>
      <c r="B3236" s="84">
        <f>B3228</f>
        <v>0.42246262044207078</v>
      </c>
      <c r="C3236" s="84">
        <f t="shared" ref="C3236" si="309">C3228</f>
        <v>0.44402685800525515</v>
      </c>
      <c r="D3236" s="84">
        <f>D3228</f>
        <v>0.35266161641711508</v>
      </c>
      <c r="E3236" s="84">
        <f>E3228</f>
        <v>0.37278757545898855</v>
      </c>
      <c r="F3236" s="84">
        <f>F3228</f>
        <v>0.39798455272361805</v>
      </c>
    </row>
    <row r="3237" spans="1:6" x14ac:dyDescent="0.25">
      <c r="A3237" s="34" t="s">
        <v>258</v>
      </c>
      <c r="B3237" s="84">
        <f>B3229+B3230</f>
        <v>0.34333574298618136</v>
      </c>
      <c r="C3237" s="84">
        <f t="shared" ref="C3237" si="310">C3229+C3230</f>
        <v>0.4031983938926178</v>
      </c>
      <c r="D3237" s="84">
        <f>D3229+D3230</f>
        <v>0.56302549085813858</v>
      </c>
      <c r="E3237" s="84">
        <f>E3229+E3230</f>
        <v>0.45873686115057072</v>
      </c>
      <c r="F3237" s="84">
        <f>F3229+F3230</f>
        <v>0.44207401534434521</v>
      </c>
    </row>
    <row r="3238" spans="1:6" x14ac:dyDescent="0.25">
      <c r="A3238"/>
      <c r="B3238" s="84"/>
      <c r="C3238" s="84"/>
      <c r="D3238" s="84"/>
      <c r="E3238" s="84"/>
      <c r="F3238" s="84"/>
    </row>
    <row r="3239" spans="1:6" x14ac:dyDescent="0.25">
      <c r="A3239" s="29" t="s">
        <v>252</v>
      </c>
      <c r="B3239" s="60">
        <v>3.1040128946086365</v>
      </c>
      <c r="C3239" s="60">
        <v>3.3096680049044647</v>
      </c>
      <c r="D3239" s="30">
        <v>3.56415020864927</v>
      </c>
      <c r="E3239" s="30">
        <v>3.3186795991168663</v>
      </c>
      <c r="F3239" s="30">
        <v>3.3241271575415468</v>
      </c>
    </row>
    <row r="3240" spans="1:6" x14ac:dyDescent="0.25">
      <c r="A3240"/>
    </row>
    <row r="3241" spans="1:6" x14ac:dyDescent="0.25">
      <c r="A3241" s="39" t="s">
        <v>274</v>
      </c>
      <c r="B3241" s="39" t="s">
        <v>321</v>
      </c>
    </row>
    <row r="3242" spans="1:6" x14ac:dyDescent="0.25">
      <c r="A3242" s="39" t="s">
        <v>275</v>
      </c>
      <c r="B3242" s="39" t="s">
        <v>322</v>
      </c>
    </row>
    <row r="3243" spans="1:6" x14ac:dyDescent="0.25">
      <c r="B3243" s="114"/>
    </row>
    <row r="3244" spans="1:6" x14ac:dyDescent="0.25">
      <c r="A3244" s="11" t="s">
        <v>231</v>
      </c>
      <c r="B3244" s="109"/>
      <c r="C3244" s="88"/>
      <c r="D3244" s="122"/>
      <c r="E3244" s="1"/>
      <c r="F3244" s="122"/>
    </row>
    <row r="3246" spans="1:6" x14ac:dyDescent="0.25">
      <c r="B3246" s="133" t="s">
        <v>312</v>
      </c>
      <c r="C3246" s="133" t="s">
        <v>311</v>
      </c>
      <c r="D3246" s="133" t="s">
        <v>313</v>
      </c>
      <c r="E3246" s="133" t="s">
        <v>310</v>
      </c>
      <c r="F3246" s="133" t="s">
        <v>159</v>
      </c>
    </row>
    <row r="3247" spans="1:6" x14ac:dyDescent="0.25">
      <c r="A3247" s="8" t="s">
        <v>111</v>
      </c>
      <c r="B3247" s="93">
        <v>8.9292075778825308E-2</v>
      </c>
      <c r="C3247" s="83">
        <v>4.8092747483796355E-2</v>
      </c>
      <c r="D3247" s="118">
        <v>1.1850713713439315E-2</v>
      </c>
      <c r="E3247" s="3">
        <v>3.551982043878079E-2</v>
      </c>
      <c r="F3247" s="118">
        <v>4.618893465970135E-2</v>
      </c>
    </row>
    <row r="3248" spans="1:6" x14ac:dyDescent="0.25">
      <c r="A3248" s="9" t="s">
        <v>112</v>
      </c>
      <c r="B3248" s="95">
        <v>0.17500778128723798</v>
      </c>
      <c r="C3248" s="84">
        <v>9.5962917880155416E-2</v>
      </c>
      <c r="D3248" s="119">
        <v>7.4944793533107942E-2</v>
      </c>
      <c r="E3248" s="4">
        <v>0.11400205869480727</v>
      </c>
      <c r="F3248" s="119">
        <v>0.11497960580310361</v>
      </c>
    </row>
    <row r="3249" spans="1:6" x14ac:dyDescent="0.25">
      <c r="A3249" s="9" t="s">
        <v>53</v>
      </c>
      <c r="B3249" s="95">
        <v>0.38125134514701181</v>
      </c>
      <c r="C3249" s="84">
        <v>0.49521875553320671</v>
      </c>
      <c r="D3249" s="119">
        <v>0.38708903976630343</v>
      </c>
      <c r="E3249" s="4">
        <v>0.37990131956958106</v>
      </c>
      <c r="F3249" s="119">
        <v>0.41086472608597902</v>
      </c>
    </row>
    <row r="3250" spans="1:6" x14ac:dyDescent="0.25">
      <c r="A3250" s="9" t="s">
        <v>113</v>
      </c>
      <c r="B3250" s="95">
        <v>0.27414154858192585</v>
      </c>
      <c r="C3250" s="84">
        <v>0.27808315058144767</v>
      </c>
      <c r="D3250" s="119">
        <v>0.43130974327963478</v>
      </c>
      <c r="E3250" s="4">
        <v>0.38836715183729936</v>
      </c>
      <c r="F3250" s="119">
        <v>0.34297548048137499</v>
      </c>
    </row>
    <row r="3251" spans="1:6" s="14" customFormat="1" x14ac:dyDescent="0.25">
      <c r="A3251" s="9" t="s">
        <v>114</v>
      </c>
      <c r="B3251" s="95">
        <v>8.0307249204999098E-2</v>
      </c>
      <c r="C3251" s="84">
        <v>8.2642428521393974E-2</v>
      </c>
      <c r="D3251" s="119">
        <v>9.4805709707514479E-2</v>
      </c>
      <c r="E3251" s="4">
        <v>8.2209649459531617E-2</v>
      </c>
      <c r="F3251" s="119">
        <v>8.4991252969841072E-2</v>
      </c>
    </row>
    <row r="3252" spans="1:6" x14ac:dyDescent="0.25">
      <c r="A3252" s="28" t="s">
        <v>159</v>
      </c>
      <c r="B3252" s="97">
        <v>1</v>
      </c>
      <c r="C3252" s="85">
        <v>1</v>
      </c>
      <c r="D3252" s="120">
        <v>1</v>
      </c>
      <c r="E3252" s="5">
        <v>1</v>
      </c>
      <c r="F3252" s="120">
        <v>1</v>
      </c>
    </row>
    <row r="3253" spans="1:6" x14ac:dyDescent="0.25">
      <c r="A3253" s="12" t="s">
        <v>160</v>
      </c>
      <c r="B3253" s="99">
        <v>499.99983211899473</v>
      </c>
      <c r="C3253" s="86">
        <v>499.98788159112132</v>
      </c>
      <c r="D3253" s="36">
        <v>499.99470588235312</v>
      </c>
      <c r="E3253" s="13">
        <v>499.99633251833666</v>
      </c>
      <c r="F3253" s="36">
        <v>1999.9787521107967</v>
      </c>
    </row>
    <row r="3254" spans="1:6" x14ac:dyDescent="0.25">
      <c r="A3254" s="16" t="s">
        <v>161</v>
      </c>
      <c r="B3254" s="103">
        <v>607</v>
      </c>
      <c r="C3254" s="87">
        <v>1081</v>
      </c>
      <c r="D3254" s="121">
        <v>425</v>
      </c>
      <c r="E3254" s="15">
        <v>409</v>
      </c>
      <c r="F3254" s="121">
        <v>2522</v>
      </c>
    </row>
    <row r="3256" spans="1:6" x14ac:dyDescent="0.25">
      <c r="A3256" s="31" t="s">
        <v>257</v>
      </c>
      <c r="B3256" s="84">
        <f>B3247+B3248</f>
        <v>0.26429985706606329</v>
      </c>
      <c r="C3256" s="84">
        <f t="shared" ref="C3256" si="311">C3247+C3248</f>
        <v>0.14405566536395176</v>
      </c>
      <c r="D3256" s="84">
        <f>D3247+D3248</f>
        <v>8.6795507246547263E-2</v>
      </c>
      <c r="E3256" s="84">
        <f>E3247+E3248</f>
        <v>0.14952187913358805</v>
      </c>
      <c r="F3256" s="84">
        <f>F3247+F3248</f>
        <v>0.16116854046280496</v>
      </c>
    </row>
    <row r="3257" spans="1:6" x14ac:dyDescent="0.25">
      <c r="A3257" s="33" t="s">
        <v>255</v>
      </c>
      <c r="B3257" s="84">
        <f>B3249</f>
        <v>0.38125134514701181</v>
      </c>
      <c r="C3257" s="84">
        <f t="shared" ref="C3257" si="312">C3249</f>
        <v>0.49521875553320671</v>
      </c>
      <c r="D3257" s="84">
        <f>D3249</f>
        <v>0.38708903976630343</v>
      </c>
      <c r="E3257" s="84">
        <f>E3249</f>
        <v>0.37990131956958106</v>
      </c>
      <c r="F3257" s="84">
        <f>F3249</f>
        <v>0.41086472608597902</v>
      </c>
    </row>
    <row r="3258" spans="1:6" x14ac:dyDescent="0.25">
      <c r="A3258" s="34" t="s">
        <v>258</v>
      </c>
      <c r="B3258" s="84">
        <f>B3250+B3251</f>
        <v>0.35444879778692495</v>
      </c>
      <c r="C3258" s="84">
        <f t="shared" ref="C3258" si="313">C3250+C3251</f>
        <v>0.36072557910284164</v>
      </c>
      <c r="D3258" s="84">
        <f>D3250+D3251</f>
        <v>0.52611545298714923</v>
      </c>
      <c r="E3258" s="84">
        <f>E3250+E3251</f>
        <v>0.47057680129683099</v>
      </c>
      <c r="F3258" s="84">
        <f>F3250+F3251</f>
        <v>0.42796673345121605</v>
      </c>
    </row>
    <row r="3259" spans="1:6" x14ac:dyDescent="0.25">
      <c r="A3259"/>
    </row>
    <row r="3260" spans="1:6" x14ac:dyDescent="0.25">
      <c r="A3260" s="29" t="s">
        <v>252</v>
      </c>
      <c r="B3260" s="60">
        <v>3.0811641141470338</v>
      </c>
      <c r="C3260" s="60">
        <v>3.2512195947764857</v>
      </c>
      <c r="D3260" s="30">
        <v>3.5222749417346773</v>
      </c>
      <c r="E3260" s="30">
        <v>3.3677447511839937</v>
      </c>
      <c r="F3260" s="30">
        <v>3.3056005112985551</v>
      </c>
    </row>
    <row r="3261" spans="1:6" x14ac:dyDescent="0.25">
      <c r="A3261"/>
    </row>
    <row r="3262" spans="1:6" x14ac:dyDescent="0.25">
      <c r="A3262" s="39" t="s">
        <v>274</v>
      </c>
      <c r="B3262" s="39" t="s">
        <v>321</v>
      </c>
    </row>
    <row r="3263" spans="1:6" x14ac:dyDescent="0.25">
      <c r="A3263" s="39" t="s">
        <v>275</v>
      </c>
      <c r="B3263" s="39" t="s">
        <v>322</v>
      </c>
    </row>
    <row r="3264" spans="1:6" x14ac:dyDescent="0.25">
      <c r="B3264" s="114"/>
    </row>
    <row r="3265" spans="1:6" x14ac:dyDescent="0.25">
      <c r="A3265" s="11" t="s">
        <v>656</v>
      </c>
      <c r="B3265" s="109"/>
      <c r="C3265" s="88"/>
      <c r="D3265" s="122"/>
      <c r="E3265" s="1"/>
      <c r="F3265" s="122"/>
    </row>
    <row r="3267" spans="1:6" x14ac:dyDescent="0.25">
      <c r="B3267" s="133" t="s">
        <v>312</v>
      </c>
      <c r="C3267" s="133" t="s">
        <v>311</v>
      </c>
      <c r="D3267" s="133" t="s">
        <v>313</v>
      </c>
      <c r="E3267" s="133" t="s">
        <v>310</v>
      </c>
      <c r="F3267" s="133" t="s">
        <v>159</v>
      </c>
    </row>
    <row r="3268" spans="1:6" x14ac:dyDescent="0.25">
      <c r="A3268" s="8" t="s">
        <v>111</v>
      </c>
      <c r="B3268" s="93">
        <v>0.16994717454493316</v>
      </c>
      <c r="C3268" s="83">
        <v>5.8554980703509951E-2</v>
      </c>
      <c r="D3268" s="118">
        <v>1.4333328235240132E-2</v>
      </c>
      <c r="E3268" s="3">
        <v>4.9381780306457082E-2</v>
      </c>
      <c r="F3268" s="118">
        <v>7.305459451889991E-2</v>
      </c>
    </row>
    <row r="3269" spans="1:6" x14ac:dyDescent="0.25">
      <c r="A3269" s="9" t="s">
        <v>112</v>
      </c>
      <c r="B3269" s="95">
        <v>0.24603271867599624</v>
      </c>
      <c r="C3269" s="84">
        <v>0.15173401982545678</v>
      </c>
      <c r="D3269" s="119">
        <v>0.11597652210435161</v>
      </c>
      <c r="E3269" s="4">
        <v>0.25541140888563979</v>
      </c>
      <c r="F3269" s="119">
        <v>0.19228899484592812</v>
      </c>
    </row>
    <row r="3270" spans="1:6" x14ac:dyDescent="0.25">
      <c r="A3270" s="9" t="s">
        <v>53</v>
      </c>
      <c r="B3270" s="95">
        <v>0.35490190877410216</v>
      </c>
      <c r="C3270" s="84">
        <v>0.51331521633549471</v>
      </c>
      <c r="D3270" s="119">
        <v>0.40643559755338576</v>
      </c>
      <c r="E3270" s="4">
        <v>0.3819233392909972</v>
      </c>
      <c r="F3270" s="119">
        <v>0.41414349904624204</v>
      </c>
    </row>
    <row r="3271" spans="1:6" x14ac:dyDescent="0.25">
      <c r="A3271" s="9" t="s">
        <v>113</v>
      </c>
      <c r="B3271" s="95">
        <v>0.1795210957664089</v>
      </c>
      <c r="C3271" s="84">
        <v>0.20681102539210403</v>
      </c>
      <c r="D3271" s="119">
        <v>0.38334452953031284</v>
      </c>
      <c r="E3271" s="4">
        <v>0.27133206356036843</v>
      </c>
      <c r="F3271" s="119">
        <v>0.26025216299928372</v>
      </c>
    </row>
    <row r="3272" spans="1:6" s="14" customFormat="1" x14ac:dyDescent="0.25">
      <c r="A3272" s="9" t="s">
        <v>114</v>
      </c>
      <c r="B3272" s="95">
        <v>4.9597102238559593E-2</v>
      </c>
      <c r="C3272" s="84">
        <v>6.9584757743434464E-2</v>
      </c>
      <c r="D3272" s="119">
        <v>7.991002257670958E-2</v>
      </c>
      <c r="E3272" s="4">
        <v>4.1951407956537637E-2</v>
      </c>
      <c r="F3272" s="119">
        <v>6.0260748589646126E-2</v>
      </c>
    </row>
    <row r="3273" spans="1:6" x14ac:dyDescent="0.25">
      <c r="A3273" s="28" t="s">
        <v>159</v>
      </c>
      <c r="B3273" s="97">
        <v>1</v>
      </c>
      <c r="C3273" s="85">
        <v>1</v>
      </c>
      <c r="D3273" s="120">
        <v>1</v>
      </c>
      <c r="E3273" s="5">
        <v>1</v>
      </c>
      <c r="F3273" s="120">
        <v>1</v>
      </c>
    </row>
    <row r="3274" spans="1:6" x14ac:dyDescent="0.25">
      <c r="A3274" s="12" t="s">
        <v>160</v>
      </c>
      <c r="B3274" s="99">
        <v>499.99983211899473</v>
      </c>
      <c r="C3274" s="86">
        <v>499.98788159112075</v>
      </c>
      <c r="D3274" s="36">
        <v>499.99470588235312</v>
      </c>
      <c r="E3274" s="13">
        <v>499.99633251833666</v>
      </c>
      <c r="F3274" s="36">
        <v>1999.9787521107967</v>
      </c>
    </row>
    <row r="3275" spans="1:6" x14ac:dyDescent="0.25">
      <c r="A3275" s="16" t="s">
        <v>161</v>
      </c>
      <c r="B3275" s="103">
        <v>607</v>
      </c>
      <c r="C3275" s="87">
        <v>1081</v>
      </c>
      <c r="D3275" s="121">
        <v>425</v>
      </c>
      <c r="E3275" s="15">
        <v>409</v>
      </c>
      <c r="F3275" s="121">
        <v>2522</v>
      </c>
    </row>
    <row r="3277" spans="1:6" x14ac:dyDescent="0.25">
      <c r="A3277" s="31" t="s">
        <v>257</v>
      </c>
      <c r="B3277" s="84">
        <f>B3268+B3269</f>
        <v>0.41597989322092943</v>
      </c>
      <c r="C3277" s="84">
        <f t="shared" ref="C3277" si="314">C3268+C3269</f>
        <v>0.21028900052896674</v>
      </c>
      <c r="D3277" s="84">
        <f>D3268+D3269</f>
        <v>0.13030985033959175</v>
      </c>
      <c r="E3277" s="84">
        <f>E3268+E3269</f>
        <v>0.30479318919209686</v>
      </c>
      <c r="F3277" s="84">
        <f>F3268+F3269</f>
        <v>0.26534358936482805</v>
      </c>
    </row>
    <row r="3278" spans="1:6" x14ac:dyDescent="0.25">
      <c r="A3278" s="33" t="s">
        <v>255</v>
      </c>
      <c r="B3278" s="84">
        <f>B3270</f>
        <v>0.35490190877410216</v>
      </c>
      <c r="C3278" s="84">
        <f t="shared" ref="C3278" si="315">C3270</f>
        <v>0.51331521633549471</v>
      </c>
      <c r="D3278" s="84">
        <f>D3270</f>
        <v>0.40643559755338576</v>
      </c>
      <c r="E3278" s="84">
        <f>E3270</f>
        <v>0.3819233392909972</v>
      </c>
      <c r="F3278" s="84">
        <f>F3270</f>
        <v>0.41414349904624204</v>
      </c>
    </row>
    <row r="3279" spans="1:6" x14ac:dyDescent="0.25">
      <c r="A3279" s="34" t="s">
        <v>258</v>
      </c>
      <c r="B3279" s="84">
        <f>B3271+B3272</f>
        <v>0.22911819800496849</v>
      </c>
      <c r="C3279" s="84">
        <f t="shared" ref="C3279" si="316">C3271+C3272</f>
        <v>0.27639578313553848</v>
      </c>
      <c r="D3279" s="84">
        <f>D3271+D3272</f>
        <v>0.46325455210702243</v>
      </c>
      <c r="E3279" s="84">
        <f>E3271+E3272</f>
        <v>0.31328347151690605</v>
      </c>
      <c r="F3279" s="84">
        <f>F3271+F3272</f>
        <v>0.32051291158892986</v>
      </c>
    </row>
    <row r="3280" spans="1:6" x14ac:dyDescent="0.25">
      <c r="A3280"/>
    </row>
    <row r="3281" spans="1:6" x14ac:dyDescent="0.25">
      <c r="A3281" s="29" t="s">
        <v>252</v>
      </c>
      <c r="B3281" s="60">
        <v>2.6927882324776653</v>
      </c>
      <c r="C3281" s="60">
        <v>3.0771365596464935</v>
      </c>
      <c r="D3281" s="30">
        <v>3.3985213961089005</v>
      </c>
      <c r="E3281" s="30">
        <v>3.0010599099748902</v>
      </c>
      <c r="F3281" s="30">
        <v>3.0423754762948447</v>
      </c>
    </row>
    <row r="3282" spans="1:6" x14ac:dyDescent="0.25">
      <c r="A3282"/>
    </row>
    <row r="3283" spans="1:6" x14ac:dyDescent="0.25">
      <c r="A3283" s="39" t="s">
        <v>274</v>
      </c>
      <c r="B3283" s="39" t="s">
        <v>321</v>
      </c>
    </row>
    <row r="3284" spans="1:6" x14ac:dyDescent="0.25">
      <c r="A3284" s="39" t="s">
        <v>275</v>
      </c>
      <c r="B3284" s="39" t="s">
        <v>322</v>
      </c>
    </row>
    <row r="3285" spans="1:6" x14ac:dyDescent="0.25">
      <c r="B3285" s="114"/>
    </row>
    <row r="3286" spans="1:6" x14ac:dyDescent="0.25">
      <c r="A3286" s="11" t="s">
        <v>657</v>
      </c>
      <c r="B3286" s="109"/>
      <c r="C3286" s="88"/>
      <c r="D3286" s="122"/>
      <c r="E3286" s="1"/>
      <c r="F3286" s="122"/>
    </row>
    <row r="3288" spans="1:6" x14ac:dyDescent="0.25">
      <c r="B3288" s="133" t="s">
        <v>312</v>
      </c>
      <c r="C3288" s="133" t="s">
        <v>311</v>
      </c>
      <c r="D3288" s="133" t="s">
        <v>313</v>
      </c>
      <c r="E3288" s="133" t="s">
        <v>310</v>
      </c>
      <c r="F3288" s="133" t="s">
        <v>159</v>
      </c>
    </row>
    <row r="3289" spans="1:6" x14ac:dyDescent="0.25">
      <c r="A3289" s="8" t="s">
        <v>111</v>
      </c>
      <c r="B3289" s="93">
        <v>0.10597105931943011</v>
      </c>
      <c r="C3289" s="83">
        <v>5.6845411054365795E-2</v>
      </c>
      <c r="D3289" s="118">
        <v>3.2225988275169953E-2</v>
      </c>
      <c r="E3289" s="3">
        <v>4.1939182927992195E-2</v>
      </c>
      <c r="F3289" s="118">
        <v>5.9245524272497428E-2</v>
      </c>
    </row>
    <row r="3290" spans="1:6" x14ac:dyDescent="0.25">
      <c r="A3290" s="9" t="s">
        <v>112</v>
      </c>
      <c r="B3290" s="95">
        <v>0.246080732659817</v>
      </c>
      <c r="C3290" s="84">
        <v>0.16881417477463315</v>
      </c>
      <c r="D3290" s="119">
        <v>0.143566461291943</v>
      </c>
      <c r="E3290" s="4">
        <v>0.23679880292520486</v>
      </c>
      <c r="F3290" s="119">
        <v>0.19881529732336511</v>
      </c>
    </row>
    <row r="3291" spans="1:6" x14ac:dyDescent="0.25">
      <c r="A3291" s="9" t="s">
        <v>53</v>
      </c>
      <c r="B3291" s="95">
        <v>0.34879405996510088</v>
      </c>
      <c r="C3291" s="84">
        <v>0.50827281845314087</v>
      </c>
      <c r="D3291" s="119">
        <v>0.44447035321550471</v>
      </c>
      <c r="E3291" s="4">
        <v>0.40967170908344053</v>
      </c>
      <c r="F3291" s="119">
        <v>0.42780174334353577</v>
      </c>
    </row>
    <row r="3292" spans="1:6" x14ac:dyDescent="0.25">
      <c r="A3292" s="9" t="s">
        <v>113</v>
      </c>
      <c r="B3292" s="95">
        <v>0.23463896673906837</v>
      </c>
      <c r="C3292" s="84">
        <v>0.20638418803489902</v>
      </c>
      <c r="D3292" s="119">
        <v>0.32821265166337066</v>
      </c>
      <c r="E3292" s="4">
        <v>0.26794573065328109</v>
      </c>
      <c r="F3292" s="119">
        <v>0.25929550865285111</v>
      </c>
    </row>
    <row r="3293" spans="1:6" s="14" customFormat="1" x14ac:dyDescent="0.25">
      <c r="A3293" s="9" t="s">
        <v>114</v>
      </c>
      <c r="B3293" s="95">
        <v>6.4515181316583639E-2</v>
      </c>
      <c r="C3293" s="84">
        <v>5.9683407682961237E-2</v>
      </c>
      <c r="D3293" s="119">
        <v>5.1524545554011716E-2</v>
      </c>
      <c r="E3293" s="4">
        <v>4.3644574410081315E-2</v>
      </c>
      <c r="F3293" s="119">
        <v>5.4841926407750756E-2</v>
      </c>
    </row>
    <row r="3294" spans="1:6" x14ac:dyDescent="0.25">
      <c r="A3294" s="28" t="s">
        <v>159</v>
      </c>
      <c r="B3294" s="97">
        <v>1</v>
      </c>
      <c r="C3294" s="85">
        <v>1</v>
      </c>
      <c r="D3294" s="120">
        <v>1</v>
      </c>
      <c r="E3294" s="5">
        <v>1</v>
      </c>
      <c r="F3294" s="120">
        <v>1</v>
      </c>
    </row>
    <row r="3295" spans="1:6" x14ac:dyDescent="0.25">
      <c r="A3295" s="12" t="s">
        <v>160</v>
      </c>
      <c r="B3295" s="99">
        <v>499.9998321189949</v>
      </c>
      <c r="C3295" s="86">
        <v>499.98788159112075</v>
      </c>
      <c r="D3295" s="36">
        <v>499.99470588235306</v>
      </c>
      <c r="E3295" s="13">
        <v>499.99633251833671</v>
      </c>
      <c r="F3295" s="36">
        <v>1999.9787521107967</v>
      </c>
    </row>
    <row r="3296" spans="1:6" x14ac:dyDescent="0.25">
      <c r="A3296" s="16" t="s">
        <v>161</v>
      </c>
      <c r="B3296" s="103">
        <v>607</v>
      </c>
      <c r="C3296" s="87">
        <v>1081</v>
      </c>
      <c r="D3296" s="121">
        <v>425</v>
      </c>
      <c r="E3296" s="15">
        <v>409</v>
      </c>
      <c r="F3296" s="121">
        <v>2522</v>
      </c>
    </row>
    <row r="3298" spans="1:6" x14ac:dyDescent="0.25">
      <c r="A3298" s="31" t="s">
        <v>257</v>
      </c>
      <c r="B3298" s="84">
        <f>B3289+B3290</f>
        <v>0.35205179197924713</v>
      </c>
      <c r="C3298" s="84">
        <f t="shared" ref="C3298" si="317">C3289+C3290</f>
        <v>0.22565958582899895</v>
      </c>
      <c r="D3298" s="84">
        <f>D3289+D3290</f>
        <v>0.17579244956711296</v>
      </c>
      <c r="E3298" s="84">
        <f>E3289+E3290</f>
        <v>0.27873798585319703</v>
      </c>
      <c r="F3298" s="84">
        <f>F3289+F3290</f>
        <v>0.25806082159586252</v>
      </c>
    </row>
    <row r="3299" spans="1:6" x14ac:dyDescent="0.25">
      <c r="A3299" s="33" t="s">
        <v>255</v>
      </c>
      <c r="B3299" s="84">
        <f>B3291</f>
        <v>0.34879405996510088</v>
      </c>
      <c r="C3299" s="84">
        <f t="shared" ref="C3299" si="318">C3291</f>
        <v>0.50827281845314087</v>
      </c>
      <c r="D3299" s="84">
        <f>D3291</f>
        <v>0.44447035321550471</v>
      </c>
      <c r="E3299" s="84">
        <f>E3291</f>
        <v>0.40967170908344053</v>
      </c>
      <c r="F3299" s="84">
        <f>F3291</f>
        <v>0.42780174334353577</v>
      </c>
    </row>
    <row r="3300" spans="1:6" x14ac:dyDescent="0.25">
      <c r="A3300" s="34" t="s">
        <v>258</v>
      </c>
      <c r="B3300" s="84">
        <f>B3292+B3293</f>
        <v>0.29915414805565199</v>
      </c>
      <c r="C3300" s="84">
        <f t="shared" ref="C3300" si="319">C3292+C3293</f>
        <v>0.26606759571786026</v>
      </c>
      <c r="D3300" s="84">
        <f>D3292+D3293</f>
        <v>0.37973719721738236</v>
      </c>
      <c r="E3300" s="84">
        <f>E3292+E3293</f>
        <v>0.31159030506336238</v>
      </c>
      <c r="F3300" s="84">
        <f>F3292+F3293</f>
        <v>0.31413743506060188</v>
      </c>
    </row>
    <row r="3301" spans="1:6" x14ac:dyDescent="0.25">
      <c r="A3301"/>
    </row>
    <row r="3302" spans="1:6" x14ac:dyDescent="0.25">
      <c r="A3302" s="29" t="s">
        <v>252</v>
      </c>
      <c r="B3302" s="60">
        <v>2.9056464780735589</v>
      </c>
      <c r="C3302" s="60">
        <v>3.0432460065174598</v>
      </c>
      <c r="D3302" s="30">
        <v>3.2232433049291109</v>
      </c>
      <c r="E3302" s="30">
        <v>3.0345577106922543</v>
      </c>
      <c r="F3302" s="30">
        <v>3.0516730155999898</v>
      </c>
    </row>
    <row r="3303" spans="1:6" x14ac:dyDescent="0.25">
      <c r="A3303"/>
    </row>
    <row r="3304" spans="1:6" x14ac:dyDescent="0.25">
      <c r="A3304" s="39" t="s">
        <v>274</v>
      </c>
      <c r="B3304" s="39" t="s">
        <v>321</v>
      </c>
    </row>
    <row r="3305" spans="1:6" x14ac:dyDescent="0.25">
      <c r="A3305" s="39" t="s">
        <v>275</v>
      </c>
      <c r="B3305" s="39" t="s">
        <v>322</v>
      </c>
    </row>
    <row r="3306" spans="1:6" x14ac:dyDescent="0.25">
      <c r="B3306" s="114"/>
    </row>
    <row r="3307" spans="1:6" x14ac:dyDescent="0.25">
      <c r="A3307" s="11" t="s">
        <v>658</v>
      </c>
      <c r="B3307" s="109"/>
      <c r="C3307" s="88"/>
      <c r="D3307" s="122"/>
      <c r="E3307" s="1"/>
      <c r="F3307" s="122"/>
    </row>
    <row r="3309" spans="1:6" x14ac:dyDescent="0.25">
      <c r="B3309" s="133" t="s">
        <v>312</v>
      </c>
      <c r="C3309" s="133" t="s">
        <v>311</v>
      </c>
      <c r="D3309" s="133" t="s">
        <v>313</v>
      </c>
      <c r="E3309" s="133" t="s">
        <v>310</v>
      </c>
      <c r="F3309" s="133" t="s">
        <v>159</v>
      </c>
    </row>
    <row r="3310" spans="1:6" x14ac:dyDescent="0.25">
      <c r="A3310" s="8" t="s">
        <v>111</v>
      </c>
      <c r="B3310" s="93">
        <v>0.11047497245911156</v>
      </c>
      <c r="C3310" s="83">
        <v>3.5404188334629175E-2</v>
      </c>
      <c r="D3310" s="118">
        <v>1.1569534265656923E-2</v>
      </c>
      <c r="E3310" s="3">
        <v>3.2133487531693448E-2</v>
      </c>
      <c r="F3310" s="118">
        <v>4.7395735833178874E-2</v>
      </c>
    </row>
    <row r="3311" spans="1:6" x14ac:dyDescent="0.25">
      <c r="A3311" s="9" t="s">
        <v>112</v>
      </c>
      <c r="B3311" s="95">
        <v>0.18628603105329578</v>
      </c>
      <c r="C3311" s="84">
        <v>8.26984890845638E-2</v>
      </c>
      <c r="D3311" s="119">
        <v>2.8104297574915473E-2</v>
      </c>
      <c r="E3311" s="4">
        <v>0.13193250806240658</v>
      </c>
      <c r="F3311" s="119">
        <v>0.10725563787399923</v>
      </c>
    </row>
    <row r="3312" spans="1:6" x14ac:dyDescent="0.25">
      <c r="A3312" s="9" t="s">
        <v>53</v>
      </c>
      <c r="B3312" s="95">
        <v>0.37954382686224575</v>
      </c>
      <c r="C3312" s="84">
        <v>0.46041957723674737</v>
      </c>
      <c r="D3312" s="119">
        <v>0.28624138373229824</v>
      </c>
      <c r="E3312" s="4">
        <v>0.39613860248363664</v>
      </c>
      <c r="F3312" s="119">
        <v>0.38058558515014512</v>
      </c>
    </row>
    <row r="3313" spans="1:6" x14ac:dyDescent="0.25">
      <c r="A3313" s="9" t="s">
        <v>113</v>
      </c>
      <c r="B3313" s="95">
        <v>0.25029824070719597</v>
      </c>
      <c r="C3313" s="84">
        <v>0.32672706776057031</v>
      </c>
      <c r="D3313" s="119">
        <v>0.51229648313923348</v>
      </c>
      <c r="E3313" s="4">
        <v>0.38160671105167021</v>
      </c>
      <c r="F3313" s="119">
        <v>0.36773197586581235</v>
      </c>
    </row>
    <row r="3314" spans="1:6" s="14" customFormat="1" x14ac:dyDescent="0.25">
      <c r="A3314" s="9" t="s">
        <v>114</v>
      </c>
      <c r="B3314" s="95">
        <v>7.3396928918150819E-2</v>
      </c>
      <c r="C3314" s="84">
        <v>9.4750677583489401E-2</v>
      </c>
      <c r="D3314" s="119">
        <v>0.16178830128789581</v>
      </c>
      <c r="E3314" s="4">
        <v>5.8188690870593252E-2</v>
      </c>
      <c r="F3314" s="119">
        <v>9.7031065276864406E-2</v>
      </c>
    </row>
    <row r="3315" spans="1:6" x14ac:dyDescent="0.25">
      <c r="A3315" s="28" t="s">
        <v>159</v>
      </c>
      <c r="B3315" s="97">
        <v>1</v>
      </c>
      <c r="C3315" s="85">
        <v>1</v>
      </c>
      <c r="D3315" s="120">
        <v>1</v>
      </c>
      <c r="E3315" s="5">
        <v>1</v>
      </c>
      <c r="F3315" s="120">
        <v>1</v>
      </c>
    </row>
    <row r="3316" spans="1:6" x14ac:dyDescent="0.25">
      <c r="A3316" s="12" t="s">
        <v>160</v>
      </c>
      <c r="B3316" s="99">
        <v>499.99983211899485</v>
      </c>
      <c r="C3316" s="86">
        <v>499.98788159112223</v>
      </c>
      <c r="D3316" s="36">
        <v>499.99470588235329</v>
      </c>
      <c r="E3316" s="13">
        <v>499.99633251833666</v>
      </c>
      <c r="F3316" s="36">
        <v>1999.9787521107967</v>
      </c>
    </row>
    <row r="3317" spans="1:6" x14ac:dyDescent="0.25">
      <c r="A3317" s="16" t="s">
        <v>161</v>
      </c>
      <c r="B3317" s="103">
        <v>607</v>
      </c>
      <c r="C3317" s="87">
        <v>1081</v>
      </c>
      <c r="D3317" s="121">
        <v>425</v>
      </c>
      <c r="E3317" s="15">
        <v>409</v>
      </c>
      <c r="F3317" s="121">
        <v>2522</v>
      </c>
    </row>
    <row r="3319" spans="1:6" x14ac:dyDescent="0.25">
      <c r="A3319" s="31" t="s">
        <v>257</v>
      </c>
      <c r="B3319" s="84">
        <f>B3310+B3311</f>
        <v>0.29676100351240731</v>
      </c>
      <c r="C3319" s="84">
        <f t="shared" ref="C3319" si="320">C3310+C3311</f>
        <v>0.11810267741919298</v>
      </c>
      <c r="D3319" s="84">
        <f>D3310+D3311</f>
        <v>3.9673831840572396E-2</v>
      </c>
      <c r="E3319" s="84">
        <f>E3310+E3311</f>
        <v>0.16406599559410004</v>
      </c>
      <c r="F3319" s="84">
        <f>F3310+F3311</f>
        <v>0.1546513737071781</v>
      </c>
    </row>
    <row r="3320" spans="1:6" x14ac:dyDescent="0.25">
      <c r="A3320" s="33" t="s">
        <v>255</v>
      </c>
      <c r="B3320" s="84">
        <f>B3312</f>
        <v>0.37954382686224575</v>
      </c>
      <c r="C3320" s="84">
        <f t="shared" ref="C3320" si="321">C3312</f>
        <v>0.46041957723674737</v>
      </c>
      <c r="D3320" s="84">
        <f>D3312</f>
        <v>0.28624138373229824</v>
      </c>
      <c r="E3320" s="84">
        <f>E3312</f>
        <v>0.39613860248363664</v>
      </c>
      <c r="F3320" s="84">
        <f>F3312</f>
        <v>0.38058558515014512</v>
      </c>
    </row>
    <row r="3321" spans="1:6" x14ac:dyDescent="0.25">
      <c r="A3321" s="34" t="s">
        <v>258</v>
      </c>
      <c r="B3321" s="84">
        <f>B3313+B3314</f>
        <v>0.32369516962534678</v>
      </c>
      <c r="C3321" s="84">
        <f t="shared" ref="C3321" si="322">C3313+C3314</f>
        <v>0.42147774534405968</v>
      </c>
      <c r="D3321" s="84">
        <f>D3313+D3314</f>
        <v>0.67408478442712927</v>
      </c>
      <c r="E3321" s="84">
        <f>E3313+E3314</f>
        <v>0.43979540192226346</v>
      </c>
      <c r="F3321" s="84">
        <f>F3313+F3314</f>
        <v>0.46476304114267675</v>
      </c>
    </row>
    <row r="3322" spans="1:6" x14ac:dyDescent="0.25">
      <c r="A3322"/>
    </row>
    <row r="3323" spans="1:6" x14ac:dyDescent="0.25">
      <c r="A3323" s="29" t="s">
        <v>252</v>
      </c>
      <c r="B3323" s="60">
        <v>2.9898561225719775</v>
      </c>
      <c r="C3323" s="60">
        <v>3.3627215571737232</v>
      </c>
      <c r="D3323" s="30">
        <v>3.7846297196087977</v>
      </c>
      <c r="E3323" s="30">
        <v>3.3017846096670627</v>
      </c>
      <c r="F3323" s="30">
        <v>3.3597469968791778</v>
      </c>
    </row>
    <row r="3324" spans="1:6" x14ac:dyDescent="0.25">
      <c r="A3324"/>
    </row>
    <row r="3325" spans="1:6" x14ac:dyDescent="0.25">
      <c r="A3325" s="39" t="s">
        <v>274</v>
      </c>
      <c r="B3325" s="39" t="s">
        <v>321</v>
      </c>
    </row>
    <row r="3326" spans="1:6" x14ac:dyDescent="0.25">
      <c r="A3326" s="39" t="s">
        <v>275</v>
      </c>
      <c r="B3326" s="39" t="s">
        <v>322</v>
      </c>
    </row>
    <row r="3327" spans="1:6" x14ac:dyDescent="0.25">
      <c r="B3327" s="114"/>
    </row>
    <row r="3328" spans="1:6" x14ac:dyDescent="0.25">
      <c r="A3328" s="11" t="s">
        <v>232</v>
      </c>
      <c r="B3328" s="109"/>
      <c r="C3328" s="88"/>
      <c r="D3328" s="122"/>
      <c r="E3328" s="1"/>
      <c r="F3328" s="122"/>
    </row>
    <row r="3330" spans="1:6" x14ac:dyDescent="0.25">
      <c r="B3330" s="133" t="s">
        <v>312</v>
      </c>
      <c r="C3330" s="133" t="s">
        <v>311</v>
      </c>
      <c r="D3330" s="133" t="s">
        <v>313</v>
      </c>
      <c r="E3330" s="133" t="s">
        <v>310</v>
      </c>
      <c r="F3330" s="133" t="s">
        <v>159</v>
      </c>
    </row>
    <row r="3331" spans="1:6" x14ac:dyDescent="0.25">
      <c r="A3331" s="8" t="s">
        <v>111</v>
      </c>
      <c r="B3331" s="93">
        <v>0.14406679786012072</v>
      </c>
      <c r="C3331" s="83">
        <v>7.9912112578491484E-2</v>
      </c>
      <c r="D3331" s="118">
        <v>2.5902862500897059E-2</v>
      </c>
      <c r="E3331" s="3">
        <v>5.2098181649254213E-2</v>
      </c>
      <c r="F3331" s="118">
        <v>7.5495130305442415E-2</v>
      </c>
    </row>
    <row r="3332" spans="1:6" x14ac:dyDescent="0.25">
      <c r="A3332" s="9" t="s">
        <v>112</v>
      </c>
      <c r="B3332" s="95">
        <v>0.24502811839912669</v>
      </c>
      <c r="C3332" s="84">
        <v>0.14006759460775037</v>
      </c>
      <c r="D3332" s="119">
        <v>0.10333027055580582</v>
      </c>
      <c r="E3332" s="4">
        <v>0.20297214893996784</v>
      </c>
      <c r="F3332" s="119">
        <v>0.17284985448734497</v>
      </c>
    </row>
    <row r="3333" spans="1:6" x14ac:dyDescent="0.25">
      <c r="A3333" s="9" t="s">
        <v>53</v>
      </c>
      <c r="B3333" s="95">
        <v>0.35433883569111074</v>
      </c>
      <c r="C3333" s="84">
        <v>0.42158154064418762</v>
      </c>
      <c r="D3333" s="119">
        <v>0.33917182652522215</v>
      </c>
      <c r="E3333" s="4">
        <v>0.30817952209918398</v>
      </c>
      <c r="F3333" s="119">
        <v>0.35581766430580503</v>
      </c>
    </row>
    <row r="3334" spans="1:6" x14ac:dyDescent="0.25">
      <c r="A3334" s="9" t="s">
        <v>113</v>
      </c>
      <c r="B3334" s="95">
        <v>0.20466598551723669</v>
      </c>
      <c r="C3334" s="84">
        <v>0.2554571627915489</v>
      </c>
      <c r="D3334" s="119">
        <v>0.42137928519243156</v>
      </c>
      <c r="E3334" s="4">
        <v>0.3393142247987147</v>
      </c>
      <c r="F3334" s="119">
        <v>0.30520410436943474</v>
      </c>
    </row>
    <row r="3335" spans="1:6" s="14" customFormat="1" x14ac:dyDescent="0.25">
      <c r="A3335" s="9" t="s">
        <v>114</v>
      </c>
      <c r="B3335" s="95">
        <v>5.1900262532405178E-2</v>
      </c>
      <c r="C3335" s="84">
        <v>0.10298158937802157</v>
      </c>
      <c r="D3335" s="119">
        <v>0.11021575522564349</v>
      </c>
      <c r="E3335" s="4">
        <v>9.7435922512879219E-2</v>
      </c>
      <c r="F3335" s="119">
        <v>9.0633246531972855E-2</v>
      </c>
    </row>
    <row r="3336" spans="1:6" x14ac:dyDescent="0.25">
      <c r="A3336" s="28" t="s">
        <v>159</v>
      </c>
      <c r="B3336" s="97">
        <v>1</v>
      </c>
      <c r="C3336" s="85">
        <v>1</v>
      </c>
      <c r="D3336" s="120">
        <v>1</v>
      </c>
      <c r="E3336" s="5">
        <v>1</v>
      </c>
      <c r="F3336" s="120">
        <v>1</v>
      </c>
    </row>
    <row r="3337" spans="1:6" x14ac:dyDescent="0.25">
      <c r="A3337" s="12" t="s">
        <v>160</v>
      </c>
      <c r="B3337" s="99">
        <v>499.99983211899468</v>
      </c>
      <c r="C3337" s="86">
        <v>499.98788159112075</v>
      </c>
      <c r="D3337" s="36">
        <v>499.99470588235306</v>
      </c>
      <c r="E3337" s="13">
        <v>499.99633251833677</v>
      </c>
      <c r="F3337" s="36">
        <v>1999.9787521107967</v>
      </c>
    </row>
    <row r="3338" spans="1:6" x14ac:dyDescent="0.25">
      <c r="A3338" s="16" t="s">
        <v>161</v>
      </c>
      <c r="B3338" s="103">
        <v>607</v>
      </c>
      <c r="C3338" s="87">
        <v>1081</v>
      </c>
      <c r="D3338" s="121">
        <v>425</v>
      </c>
      <c r="E3338" s="15">
        <v>409</v>
      </c>
      <c r="F3338" s="121">
        <v>2522</v>
      </c>
    </row>
    <row r="3340" spans="1:6" x14ac:dyDescent="0.25">
      <c r="A3340" s="31" t="s">
        <v>257</v>
      </c>
      <c r="B3340" s="84">
        <f>B3331+B3332</f>
        <v>0.38909491625924741</v>
      </c>
      <c r="C3340" s="84">
        <f t="shared" ref="C3340" si="323">C3331+C3332</f>
        <v>0.21997970718624185</v>
      </c>
      <c r="D3340" s="84">
        <f>D3331+D3332</f>
        <v>0.12923313305670286</v>
      </c>
      <c r="E3340" s="84">
        <f>E3331+E3332</f>
        <v>0.25507033058922207</v>
      </c>
      <c r="F3340" s="84">
        <f>F3331+F3332</f>
        <v>0.24834498479278738</v>
      </c>
    </row>
    <row r="3341" spans="1:6" x14ac:dyDescent="0.25">
      <c r="A3341" s="33" t="s">
        <v>255</v>
      </c>
      <c r="B3341" s="84">
        <f>B3333</f>
        <v>0.35433883569111074</v>
      </c>
      <c r="C3341" s="84">
        <f t="shared" ref="C3341" si="324">C3333</f>
        <v>0.42158154064418762</v>
      </c>
      <c r="D3341" s="84">
        <f>D3333</f>
        <v>0.33917182652522215</v>
      </c>
      <c r="E3341" s="84">
        <f>E3333</f>
        <v>0.30817952209918398</v>
      </c>
      <c r="F3341" s="84">
        <f>F3333</f>
        <v>0.35581766430580503</v>
      </c>
    </row>
    <row r="3342" spans="1:6" x14ac:dyDescent="0.25">
      <c r="A3342" s="34" t="s">
        <v>258</v>
      </c>
      <c r="B3342" s="84">
        <f>B3334+B3335</f>
        <v>0.2565662480496419</v>
      </c>
      <c r="C3342" s="84">
        <f t="shared" ref="C3342" si="325">C3334+C3335</f>
        <v>0.35843875216957044</v>
      </c>
      <c r="D3342" s="84">
        <f>D3334+D3335</f>
        <v>0.53159504041807504</v>
      </c>
      <c r="E3342" s="84">
        <f>E3334+E3335</f>
        <v>0.43675014731159389</v>
      </c>
      <c r="F3342" s="84">
        <f>F3334+F3335</f>
        <v>0.39583735090140759</v>
      </c>
    </row>
    <row r="3343" spans="1:6" x14ac:dyDescent="0.25">
      <c r="A3343"/>
    </row>
    <row r="3344" spans="1:6" x14ac:dyDescent="0.25">
      <c r="A3344" s="29" t="s">
        <v>252</v>
      </c>
      <c r="B3344" s="60">
        <v>2.7753047964626787</v>
      </c>
      <c r="C3344" s="60">
        <v>3.1615285217828597</v>
      </c>
      <c r="D3344" s="30">
        <v>3.4866748000861185</v>
      </c>
      <c r="E3344" s="30">
        <v>3.2270175575859956</v>
      </c>
      <c r="F3344" s="30">
        <v>3.1626304823351536</v>
      </c>
    </row>
    <row r="3345" spans="1:6" x14ac:dyDescent="0.25">
      <c r="A3345"/>
    </row>
    <row r="3346" spans="1:6" x14ac:dyDescent="0.25">
      <c r="A3346" s="39" t="s">
        <v>274</v>
      </c>
      <c r="B3346" s="39" t="s">
        <v>321</v>
      </c>
    </row>
    <row r="3347" spans="1:6" x14ac:dyDescent="0.25">
      <c r="A3347" s="39" t="s">
        <v>275</v>
      </c>
      <c r="B3347" s="39" t="s">
        <v>322</v>
      </c>
    </row>
    <row r="3348" spans="1:6" x14ac:dyDescent="0.25">
      <c r="B3348" s="114"/>
    </row>
    <row r="3349" spans="1:6" x14ac:dyDescent="0.25">
      <c r="A3349" s="11" t="s">
        <v>233</v>
      </c>
      <c r="B3349" s="109"/>
      <c r="C3349" s="88"/>
      <c r="D3349" s="122"/>
      <c r="E3349" s="1"/>
      <c r="F3349" s="122"/>
    </row>
    <row r="3351" spans="1:6" x14ac:dyDescent="0.25">
      <c r="B3351" s="133" t="s">
        <v>312</v>
      </c>
      <c r="C3351" s="133" t="s">
        <v>311</v>
      </c>
      <c r="D3351" s="133" t="s">
        <v>313</v>
      </c>
      <c r="E3351" s="133" t="s">
        <v>310</v>
      </c>
      <c r="F3351" s="133" t="s">
        <v>159</v>
      </c>
    </row>
    <row r="3352" spans="1:6" x14ac:dyDescent="0.25">
      <c r="A3352" s="8" t="s">
        <v>111</v>
      </c>
      <c r="B3352" s="93">
        <v>7.4074664766700618E-2</v>
      </c>
      <c r="C3352" s="83">
        <v>5.0729536645568812E-2</v>
      </c>
      <c r="D3352" s="118">
        <v>1.6534763309258561E-2</v>
      </c>
      <c r="E3352" s="3">
        <v>1.8600380931889503E-2</v>
      </c>
      <c r="F3352" s="118">
        <v>3.9984869735127972E-2</v>
      </c>
    </row>
    <row r="3353" spans="1:6" x14ac:dyDescent="0.25">
      <c r="A3353" s="9" t="s">
        <v>112</v>
      </c>
      <c r="B3353" s="95">
        <v>0.20703965585725276</v>
      </c>
      <c r="C3353" s="84">
        <v>0.10606159002188535</v>
      </c>
      <c r="D3353" s="119">
        <v>9.616360643818575E-2</v>
      </c>
      <c r="E3353" s="4">
        <v>0.1025031968449648</v>
      </c>
      <c r="F3353" s="119">
        <v>0.12794226899925998</v>
      </c>
    </row>
    <row r="3354" spans="1:6" x14ac:dyDescent="0.25">
      <c r="A3354" s="9" t="s">
        <v>53</v>
      </c>
      <c r="B3354" s="95">
        <v>0.36905948663985705</v>
      </c>
      <c r="C3354" s="84">
        <v>0.48976700452869593</v>
      </c>
      <c r="D3354" s="119">
        <v>0.31603275799390829</v>
      </c>
      <c r="E3354" s="4">
        <v>0.30107800301713689</v>
      </c>
      <c r="F3354" s="119">
        <v>0.368983845875059</v>
      </c>
    </row>
    <row r="3355" spans="1:6" x14ac:dyDescent="0.25">
      <c r="A3355" s="9" t="s">
        <v>113</v>
      </c>
      <c r="B3355" s="95">
        <v>0.28317136728045139</v>
      </c>
      <c r="C3355" s="84">
        <v>0.26727428546371756</v>
      </c>
      <c r="D3355" s="119">
        <v>0.45800814361563835</v>
      </c>
      <c r="E3355" s="4">
        <v>0.45500944994706527</v>
      </c>
      <c r="F3355" s="119">
        <v>0.36586600853393392</v>
      </c>
    </row>
    <row r="3356" spans="1:6" s="14" customFormat="1" x14ac:dyDescent="0.25">
      <c r="A3356" s="9" t="s">
        <v>114</v>
      </c>
      <c r="B3356" s="95">
        <v>6.6654825455738267E-2</v>
      </c>
      <c r="C3356" s="84">
        <v>8.6167583340132387E-2</v>
      </c>
      <c r="D3356" s="119">
        <v>0.11326072864300908</v>
      </c>
      <c r="E3356" s="4">
        <v>0.12280896925894344</v>
      </c>
      <c r="F3356" s="119">
        <v>9.7223006856619096E-2</v>
      </c>
    </row>
    <row r="3357" spans="1:6" x14ac:dyDescent="0.25">
      <c r="A3357" s="28" t="s">
        <v>159</v>
      </c>
      <c r="B3357" s="97">
        <v>1</v>
      </c>
      <c r="C3357" s="85">
        <v>1</v>
      </c>
      <c r="D3357" s="120">
        <v>1</v>
      </c>
      <c r="E3357" s="5">
        <v>1</v>
      </c>
      <c r="F3357" s="120">
        <v>1</v>
      </c>
    </row>
    <row r="3358" spans="1:6" x14ac:dyDescent="0.25">
      <c r="A3358" s="12" t="s">
        <v>160</v>
      </c>
      <c r="B3358" s="99">
        <v>499.99983211899462</v>
      </c>
      <c r="C3358" s="86">
        <v>499.98788159112121</v>
      </c>
      <c r="D3358" s="36">
        <v>499.99470588235312</v>
      </c>
      <c r="E3358" s="13">
        <v>499.99633251833677</v>
      </c>
      <c r="F3358" s="36">
        <v>1999.9787521107967</v>
      </c>
    </row>
    <row r="3359" spans="1:6" x14ac:dyDescent="0.25">
      <c r="A3359" s="16" t="s">
        <v>161</v>
      </c>
      <c r="B3359" s="103">
        <v>607</v>
      </c>
      <c r="C3359" s="87">
        <v>1081</v>
      </c>
      <c r="D3359" s="121">
        <v>425</v>
      </c>
      <c r="E3359" s="15">
        <v>409</v>
      </c>
      <c r="F3359" s="121">
        <v>2522</v>
      </c>
    </row>
    <row r="3361" spans="1:6" x14ac:dyDescent="0.25">
      <c r="A3361" s="31" t="s">
        <v>257</v>
      </c>
      <c r="B3361" s="84">
        <f>B3352+B3353</f>
        <v>0.28111432062395336</v>
      </c>
      <c r="C3361" s="84">
        <f t="shared" ref="C3361" si="326">C3352+C3353</f>
        <v>0.15679112666745415</v>
      </c>
      <c r="D3361" s="84">
        <f>D3352+D3353</f>
        <v>0.11269836974744431</v>
      </c>
      <c r="E3361" s="84">
        <f>E3352+E3353</f>
        <v>0.12110357777685429</v>
      </c>
      <c r="F3361" s="84">
        <f>F3352+F3353</f>
        <v>0.16792713873438794</v>
      </c>
    </row>
    <row r="3362" spans="1:6" x14ac:dyDescent="0.25">
      <c r="A3362" s="33" t="s">
        <v>255</v>
      </c>
      <c r="B3362" s="84">
        <f>B3354</f>
        <v>0.36905948663985705</v>
      </c>
      <c r="C3362" s="84">
        <f t="shared" ref="C3362" si="327">C3354</f>
        <v>0.48976700452869593</v>
      </c>
      <c r="D3362" s="84">
        <f>D3354</f>
        <v>0.31603275799390829</v>
      </c>
      <c r="E3362" s="84">
        <f>E3354</f>
        <v>0.30107800301713689</v>
      </c>
      <c r="F3362" s="84">
        <f>F3354</f>
        <v>0.368983845875059</v>
      </c>
    </row>
    <row r="3363" spans="1:6" x14ac:dyDescent="0.25">
      <c r="A3363" s="34" t="s">
        <v>258</v>
      </c>
      <c r="B3363" s="84">
        <f>B3355+B3356</f>
        <v>0.34982619273618965</v>
      </c>
      <c r="C3363" s="84">
        <f t="shared" ref="C3363" si="328">C3355+C3356</f>
        <v>0.35344186880384998</v>
      </c>
      <c r="D3363" s="84">
        <f>D3355+D3356</f>
        <v>0.57126887225864742</v>
      </c>
      <c r="E3363" s="84">
        <f>E3355+E3356</f>
        <v>0.57781841920600874</v>
      </c>
      <c r="F3363" s="84">
        <f>F3355+F3356</f>
        <v>0.46308901539055303</v>
      </c>
    </row>
    <row r="3364" spans="1:6" x14ac:dyDescent="0.25">
      <c r="A3364"/>
    </row>
    <row r="3365" spans="1:6" x14ac:dyDescent="0.25">
      <c r="A3365" s="29" t="s">
        <v>252</v>
      </c>
      <c r="B3365" s="60">
        <v>3.0612920328012718</v>
      </c>
      <c r="C3365" s="60">
        <v>3.2320887888309593</v>
      </c>
      <c r="D3365" s="30">
        <v>3.5552964678449515</v>
      </c>
      <c r="E3365" s="30">
        <v>3.5609234297562082</v>
      </c>
      <c r="F3365" s="30">
        <v>3.352400013777654</v>
      </c>
    </row>
    <row r="3366" spans="1:6" x14ac:dyDescent="0.25">
      <c r="A3366"/>
    </row>
    <row r="3367" spans="1:6" x14ac:dyDescent="0.25">
      <c r="A3367" s="39" t="s">
        <v>274</v>
      </c>
      <c r="B3367" s="39" t="s">
        <v>321</v>
      </c>
    </row>
    <row r="3368" spans="1:6" x14ac:dyDescent="0.25">
      <c r="A3368" s="39" t="s">
        <v>275</v>
      </c>
      <c r="B3368" s="39" t="s">
        <v>322</v>
      </c>
    </row>
    <row r="3369" spans="1:6" x14ac:dyDescent="0.25">
      <c r="B3369" s="114"/>
    </row>
    <row r="3370" spans="1:6" x14ac:dyDescent="0.25">
      <c r="A3370" s="11" t="s">
        <v>659</v>
      </c>
      <c r="B3370" s="109"/>
      <c r="C3370" s="88"/>
      <c r="D3370" s="122"/>
      <c r="E3370" s="1"/>
      <c r="F3370" s="122"/>
    </row>
    <row r="3372" spans="1:6" x14ac:dyDescent="0.25">
      <c r="B3372" s="133" t="s">
        <v>312</v>
      </c>
      <c r="C3372" s="133" t="s">
        <v>311</v>
      </c>
      <c r="D3372" s="133" t="s">
        <v>313</v>
      </c>
      <c r="E3372" s="133" t="s">
        <v>310</v>
      </c>
      <c r="F3372" s="133" t="s">
        <v>159</v>
      </c>
    </row>
    <row r="3373" spans="1:6" x14ac:dyDescent="0.25">
      <c r="A3373" s="8" t="s">
        <v>111</v>
      </c>
      <c r="B3373" s="93">
        <v>8.3126475884388956E-2</v>
      </c>
      <c r="C3373" s="83">
        <v>3.7867522783623236E-2</v>
      </c>
      <c r="D3373" s="118">
        <v>9.3680991916384963E-3</v>
      </c>
      <c r="E3373" s="3">
        <v>1.8941459228307329E-2</v>
      </c>
      <c r="F3373" s="118">
        <v>3.7325989864860888E-2</v>
      </c>
    </row>
    <row r="3374" spans="1:6" x14ac:dyDescent="0.25">
      <c r="A3374" s="9" t="s">
        <v>112</v>
      </c>
      <c r="B3374" s="95">
        <v>0.1865959394943221</v>
      </c>
      <c r="C3374" s="84">
        <v>0.12110247260386817</v>
      </c>
      <c r="D3374" s="119">
        <v>9.4805709707514493E-2</v>
      </c>
      <c r="E3374" s="4">
        <v>0.13395452778382264</v>
      </c>
      <c r="F3374" s="119">
        <v>0.13411484118425077</v>
      </c>
    </row>
    <row r="3375" spans="1:6" x14ac:dyDescent="0.25">
      <c r="A3375" s="9" t="s">
        <v>53</v>
      </c>
      <c r="B3375" s="95">
        <v>0.36823216876478815</v>
      </c>
      <c r="C3375" s="84">
        <v>0.47452491447988931</v>
      </c>
      <c r="D3375" s="119">
        <v>0.36971073811369765</v>
      </c>
      <c r="E3375" s="4">
        <v>0.38802607354088153</v>
      </c>
      <c r="F3375" s="119">
        <v>0.4001231282723714</v>
      </c>
    </row>
    <row r="3376" spans="1:6" x14ac:dyDescent="0.25">
      <c r="A3376" s="9" t="s">
        <v>113</v>
      </c>
      <c r="B3376" s="95">
        <v>0.29851905399692935</v>
      </c>
      <c r="C3376" s="84">
        <v>0.30111405105285655</v>
      </c>
      <c r="D3376" s="119">
        <v>0.42882712875783396</v>
      </c>
      <c r="E3376" s="4">
        <v>0.39108355318009641</v>
      </c>
      <c r="F3376" s="119">
        <v>0.35488601519034368</v>
      </c>
    </row>
    <row r="3377" spans="1:6" s="14" customFormat="1" x14ac:dyDescent="0.25">
      <c r="A3377" s="9" t="s">
        <v>114</v>
      </c>
      <c r="B3377" s="95">
        <v>6.3526361859571459E-2</v>
      </c>
      <c r="C3377" s="84">
        <v>6.5391039079762764E-2</v>
      </c>
      <c r="D3377" s="119">
        <v>9.7288324229315298E-2</v>
      </c>
      <c r="E3377" s="4">
        <v>6.7994386266891998E-2</v>
      </c>
      <c r="F3377" s="119">
        <v>7.3550025488173271E-2</v>
      </c>
    </row>
    <row r="3378" spans="1:6" x14ac:dyDescent="0.25">
      <c r="A3378" s="28" t="s">
        <v>159</v>
      </c>
      <c r="B3378" s="97">
        <v>1</v>
      </c>
      <c r="C3378" s="85">
        <v>1</v>
      </c>
      <c r="D3378" s="120">
        <v>1</v>
      </c>
      <c r="E3378" s="5">
        <v>1</v>
      </c>
      <c r="F3378" s="120">
        <v>1</v>
      </c>
    </row>
    <row r="3379" spans="1:6" x14ac:dyDescent="0.25">
      <c r="A3379" s="12" t="s">
        <v>160</v>
      </c>
      <c r="B3379" s="99">
        <v>499.9998321189945</v>
      </c>
      <c r="C3379" s="86">
        <v>499.98788159112172</v>
      </c>
      <c r="D3379" s="36">
        <v>499.99470588235306</v>
      </c>
      <c r="E3379" s="13">
        <v>499.99633251833671</v>
      </c>
      <c r="F3379" s="36">
        <v>1999.9787521107967</v>
      </c>
    </row>
    <row r="3380" spans="1:6" x14ac:dyDescent="0.25">
      <c r="A3380" s="16" t="s">
        <v>161</v>
      </c>
      <c r="B3380" s="103">
        <v>607</v>
      </c>
      <c r="C3380" s="87">
        <v>1081</v>
      </c>
      <c r="D3380" s="121">
        <v>425</v>
      </c>
      <c r="E3380" s="15">
        <v>409</v>
      </c>
      <c r="F3380" s="121">
        <v>2522</v>
      </c>
    </row>
    <row r="3382" spans="1:6" x14ac:dyDescent="0.25">
      <c r="A3382" s="31" t="s">
        <v>257</v>
      </c>
      <c r="B3382" s="84">
        <f>B3373+B3374</f>
        <v>0.26972241537871106</v>
      </c>
      <c r="C3382" s="84">
        <f t="shared" ref="C3382" si="329">C3373+C3374</f>
        <v>0.1589699953874914</v>
      </c>
      <c r="D3382" s="84">
        <f>D3373+D3374</f>
        <v>0.10417380889915299</v>
      </c>
      <c r="E3382" s="84">
        <f>E3373+E3374</f>
        <v>0.15289598701212997</v>
      </c>
      <c r="F3382" s="84">
        <f>F3373+F3374</f>
        <v>0.17144083104911165</v>
      </c>
    </row>
    <row r="3383" spans="1:6" x14ac:dyDescent="0.25">
      <c r="A3383" s="33" t="s">
        <v>255</v>
      </c>
      <c r="B3383" s="84">
        <f>B3375</f>
        <v>0.36823216876478815</v>
      </c>
      <c r="C3383" s="84">
        <f t="shared" ref="C3383" si="330">C3375</f>
        <v>0.47452491447988931</v>
      </c>
      <c r="D3383" s="84">
        <f>D3375</f>
        <v>0.36971073811369765</v>
      </c>
      <c r="E3383" s="84">
        <f>E3375</f>
        <v>0.38802607354088153</v>
      </c>
      <c r="F3383" s="84">
        <f>F3375</f>
        <v>0.4001231282723714</v>
      </c>
    </row>
    <row r="3384" spans="1:6" x14ac:dyDescent="0.25">
      <c r="A3384" s="34" t="s">
        <v>258</v>
      </c>
      <c r="B3384" s="84">
        <f>B3376+B3377</f>
        <v>0.3620454158565008</v>
      </c>
      <c r="C3384" s="84">
        <f t="shared" ref="C3384" si="331">C3376+C3377</f>
        <v>0.36650509013261934</v>
      </c>
      <c r="D3384" s="84">
        <f>D3376+D3377</f>
        <v>0.52611545298714923</v>
      </c>
      <c r="E3384" s="84">
        <f>E3376+E3377</f>
        <v>0.45907793944698838</v>
      </c>
      <c r="F3384" s="84">
        <f>F3376+F3377</f>
        <v>0.42843604067851693</v>
      </c>
    </row>
    <row r="3385" spans="1:6" x14ac:dyDescent="0.25">
      <c r="A3385"/>
    </row>
    <row r="3386" spans="1:6" x14ac:dyDescent="0.25">
      <c r="A3386" s="29" t="s">
        <v>252</v>
      </c>
      <c r="B3386" s="60">
        <v>3.0727228864529685</v>
      </c>
      <c r="C3386" s="60">
        <v>3.2350586110412678</v>
      </c>
      <c r="D3386" s="30">
        <v>3.509861869125674</v>
      </c>
      <c r="E3386" s="30">
        <v>3.3552348794734446</v>
      </c>
      <c r="F3386" s="30">
        <v>3.293219245252712</v>
      </c>
    </row>
    <row r="3387" spans="1:6" x14ac:dyDescent="0.25">
      <c r="A3387"/>
    </row>
    <row r="3388" spans="1:6" x14ac:dyDescent="0.25">
      <c r="A3388" s="39" t="s">
        <v>274</v>
      </c>
      <c r="B3388" s="39" t="s">
        <v>321</v>
      </c>
    </row>
    <row r="3389" spans="1:6" x14ac:dyDescent="0.25">
      <c r="A3389" s="39" t="s">
        <v>275</v>
      </c>
      <c r="B3389" s="39" t="s">
        <v>322</v>
      </c>
    </row>
    <row r="3390" spans="1:6" x14ac:dyDescent="0.25">
      <c r="B3390" s="114"/>
    </row>
    <row r="3391" spans="1:6" x14ac:dyDescent="0.25">
      <c r="A3391" s="11" t="s">
        <v>660</v>
      </c>
      <c r="B3391" s="109"/>
      <c r="C3391" s="88"/>
      <c r="D3391" s="122"/>
      <c r="E3391" s="1"/>
      <c r="F3391" s="122"/>
    </row>
    <row r="3393" spans="1:6" x14ac:dyDescent="0.25">
      <c r="B3393" s="133" t="s">
        <v>312</v>
      </c>
      <c r="C3393" s="133" t="s">
        <v>311</v>
      </c>
      <c r="D3393" s="133" t="s">
        <v>313</v>
      </c>
      <c r="E3393" s="133" t="s">
        <v>310</v>
      </c>
      <c r="F3393" s="133" t="s">
        <v>159</v>
      </c>
    </row>
    <row r="3394" spans="1:6" x14ac:dyDescent="0.25">
      <c r="A3394" s="8" t="s">
        <v>111</v>
      </c>
      <c r="B3394" s="93">
        <v>0.10344864635820636</v>
      </c>
      <c r="C3394" s="83">
        <v>3.1856553785114691E-2</v>
      </c>
      <c r="D3394" s="118">
        <v>1.957973672662415E-2</v>
      </c>
      <c r="E3394" s="3">
        <v>5.8858622434883448E-2</v>
      </c>
      <c r="F3394" s="118">
        <v>5.3436096059253736E-2</v>
      </c>
    </row>
    <row r="3395" spans="1:6" x14ac:dyDescent="0.25">
      <c r="A3395" s="9" t="s">
        <v>112</v>
      </c>
      <c r="B3395" s="95">
        <v>0.19599560017311896</v>
      </c>
      <c r="C3395" s="84">
        <v>8.4642291977843898E-2</v>
      </c>
      <c r="D3395" s="119">
        <v>6.0330285850085416E-2</v>
      </c>
      <c r="E3395" s="4">
        <v>0.1204214211840187</v>
      </c>
      <c r="F3395" s="119">
        <v>0.1153477154075921</v>
      </c>
    </row>
    <row r="3396" spans="1:6" x14ac:dyDescent="0.25">
      <c r="A3396" s="9" t="s">
        <v>53</v>
      </c>
      <c r="B3396" s="95">
        <v>0.315183431885113</v>
      </c>
      <c r="C3396" s="84">
        <v>0.33913698925912994</v>
      </c>
      <c r="D3396" s="119">
        <v>0.27467184946664136</v>
      </c>
      <c r="E3396" s="4">
        <v>0.29329432734225425</v>
      </c>
      <c r="F3396" s="119">
        <v>0.30557154960816613</v>
      </c>
    </row>
    <row r="3397" spans="1:6" x14ac:dyDescent="0.25">
      <c r="A3397" s="9" t="s">
        <v>113</v>
      </c>
      <c r="B3397" s="95">
        <v>0.30623486762074603</v>
      </c>
      <c r="C3397" s="84">
        <v>0.40428546926854364</v>
      </c>
      <c r="D3397" s="119">
        <v>0.50761243354341423</v>
      </c>
      <c r="E3397" s="4">
        <v>0.42863761836883851</v>
      </c>
      <c r="F3397" s="119">
        <v>0.41169236595317765</v>
      </c>
    </row>
    <row r="3398" spans="1:6" s="14" customFormat="1" x14ac:dyDescent="0.25">
      <c r="A3398" s="9" t="s">
        <v>114</v>
      </c>
      <c r="B3398" s="95">
        <v>7.9137453962815615E-2</v>
      </c>
      <c r="C3398" s="84">
        <v>0.14007869570936779</v>
      </c>
      <c r="D3398" s="119">
        <v>0.13780569441323487</v>
      </c>
      <c r="E3398" s="4">
        <v>9.8788010670005061E-2</v>
      </c>
      <c r="F3398" s="119">
        <v>0.1139522729718104</v>
      </c>
    </row>
    <row r="3399" spans="1:6" x14ac:dyDescent="0.25">
      <c r="A3399" s="28" t="s">
        <v>159</v>
      </c>
      <c r="B3399" s="97">
        <v>1</v>
      </c>
      <c r="C3399" s="85">
        <v>1</v>
      </c>
      <c r="D3399" s="120">
        <v>1</v>
      </c>
      <c r="E3399" s="5">
        <v>1</v>
      </c>
      <c r="F3399" s="120">
        <v>1</v>
      </c>
    </row>
    <row r="3400" spans="1:6" x14ac:dyDescent="0.25">
      <c r="A3400" s="12" t="s">
        <v>160</v>
      </c>
      <c r="B3400" s="99">
        <v>499.99983211899462</v>
      </c>
      <c r="C3400" s="86">
        <v>499.98788159112229</v>
      </c>
      <c r="D3400" s="36">
        <v>499.99470588235317</v>
      </c>
      <c r="E3400" s="13">
        <v>499.99633251833677</v>
      </c>
      <c r="F3400" s="36">
        <v>1999.9787521107967</v>
      </c>
    </row>
    <row r="3401" spans="1:6" x14ac:dyDescent="0.25">
      <c r="A3401" s="16" t="s">
        <v>161</v>
      </c>
      <c r="B3401" s="103">
        <v>607</v>
      </c>
      <c r="C3401" s="87">
        <v>1081</v>
      </c>
      <c r="D3401" s="121">
        <v>425</v>
      </c>
      <c r="E3401" s="15">
        <v>409</v>
      </c>
      <c r="F3401" s="121">
        <v>2522</v>
      </c>
    </row>
    <row r="3403" spans="1:6" x14ac:dyDescent="0.25">
      <c r="A3403" s="31" t="s">
        <v>257</v>
      </c>
      <c r="B3403" s="84">
        <f>B3394+B3395</f>
        <v>0.29944424653132529</v>
      </c>
      <c r="C3403" s="84">
        <f t="shared" ref="C3403" si="332">C3394+C3395</f>
        <v>0.11649884576295859</v>
      </c>
      <c r="D3403" s="84">
        <f>D3394+D3395</f>
        <v>7.9910022576709566E-2</v>
      </c>
      <c r="E3403" s="84">
        <f>E3394+E3395</f>
        <v>0.17928004361890215</v>
      </c>
      <c r="F3403" s="84">
        <f>F3394+F3395</f>
        <v>0.16878381146684585</v>
      </c>
    </row>
    <row r="3404" spans="1:6" x14ac:dyDescent="0.25">
      <c r="A3404" s="33" t="s">
        <v>255</v>
      </c>
      <c r="B3404" s="84">
        <f>B3396</f>
        <v>0.315183431885113</v>
      </c>
      <c r="C3404" s="84">
        <f t="shared" ref="C3404" si="333">C3396</f>
        <v>0.33913698925912994</v>
      </c>
      <c r="D3404" s="84">
        <f>D3396</f>
        <v>0.27467184946664136</v>
      </c>
      <c r="E3404" s="84">
        <f>E3396</f>
        <v>0.29329432734225425</v>
      </c>
      <c r="F3404" s="84">
        <f>F3396</f>
        <v>0.30557154960816613</v>
      </c>
    </row>
    <row r="3405" spans="1:6" x14ac:dyDescent="0.25">
      <c r="A3405" s="34" t="s">
        <v>258</v>
      </c>
      <c r="B3405" s="84">
        <f>B3397+B3398</f>
        <v>0.38537232158356166</v>
      </c>
      <c r="C3405" s="84">
        <f t="shared" ref="C3405" si="334">C3397+C3398</f>
        <v>0.5443641649779114</v>
      </c>
      <c r="D3405" s="84">
        <f>D3397+D3398</f>
        <v>0.6454181279566491</v>
      </c>
      <c r="E3405" s="84">
        <f>E3397+E3398</f>
        <v>0.5274256290388436</v>
      </c>
      <c r="F3405" s="84">
        <f>F3397+F3398</f>
        <v>0.52564463892498803</v>
      </c>
    </row>
    <row r="3406" spans="1:6" x14ac:dyDescent="0.25">
      <c r="A3406"/>
    </row>
    <row r="3407" spans="1:6" x14ac:dyDescent="0.25">
      <c r="A3407" s="29" t="s">
        <v>252</v>
      </c>
      <c r="B3407" s="60">
        <v>3.0616168826568466</v>
      </c>
      <c r="C3407" s="60">
        <v>3.5360874611392092</v>
      </c>
      <c r="D3407" s="30">
        <v>3.6837340630665514</v>
      </c>
      <c r="E3407" s="30">
        <v>3.3880749736550624</v>
      </c>
      <c r="F3407" s="30">
        <v>3.4173770043707048</v>
      </c>
    </row>
    <row r="3408" spans="1:6" x14ac:dyDescent="0.25">
      <c r="A3408"/>
    </row>
    <row r="3409" spans="1:6" x14ac:dyDescent="0.25">
      <c r="A3409" s="39" t="s">
        <v>274</v>
      </c>
      <c r="B3409" s="39" t="s">
        <v>321</v>
      </c>
    </row>
    <row r="3410" spans="1:6" x14ac:dyDescent="0.25">
      <c r="A3410" s="39" t="s">
        <v>275</v>
      </c>
      <c r="B3410" s="39" t="s">
        <v>322</v>
      </c>
    </row>
    <row r="3411" spans="1:6" x14ac:dyDescent="0.25">
      <c r="B3411" s="114"/>
    </row>
    <row r="3412" spans="1:6" x14ac:dyDescent="0.25">
      <c r="A3412" s="11" t="s">
        <v>234</v>
      </c>
      <c r="B3412" s="109"/>
      <c r="C3412" s="88"/>
      <c r="D3412" s="122"/>
      <c r="E3412" s="1"/>
      <c r="F3412" s="122"/>
    </row>
    <row r="3414" spans="1:6" x14ac:dyDescent="0.25">
      <c r="B3414" s="133" t="s">
        <v>312</v>
      </c>
      <c r="C3414" s="133" t="s">
        <v>311</v>
      </c>
      <c r="D3414" s="133" t="s">
        <v>313</v>
      </c>
      <c r="E3414" s="133" t="s">
        <v>310</v>
      </c>
      <c r="F3414" s="133" t="s">
        <v>159</v>
      </c>
    </row>
    <row r="3415" spans="1:6" x14ac:dyDescent="0.25">
      <c r="A3415" s="8" t="s">
        <v>111</v>
      </c>
      <c r="B3415" s="93">
        <v>2.0143545023518439E-2</v>
      </c>
      <c r="C3415" s="83">
        <v>2.212283035907054E-2</v>
      </c>
      <c r="D3415" s="118">
        <v>2.2014350740184314E-3</v>
      </c>
      <c r="E3415" s="3">
        <v>1.0487851989134409E-2</v>
      </c>
      <c r="F3415" s="118">
        <v>1.3738900775814458E-2</v>
      </c>
    </row>
    <row r="3416" spans="1:6" x14ac:dyDescent="0.25">
      <c r="A3416" s="9" t="s">
        <v>112</v>
      </c>
      <c r="B3416" s="95">
        <v>6.8528713873254432E-2</v>
      </c>
      <c r="C3416" s="84">
        <v>3.6273959646385273E-2</v>
      </c>
      <c r="D3416" s="119">
        <v>3.0024553201151539E-2</v>
      </c>
      <c r="E3416" s="4">
        <v>6.2586033638388619E-2</v>
      </c>
      <c r="F3416" s="119">
        <v>4.9353419630795307E-2</v>
      </c>
    </row>
    <row r="3417" spans="1:6" x14ac:dyDescent="0.25">
      <c r="A3417" s="9" t="s">
        <v>53</v>
      </c>
      <c r="B3417" s="95">
        <v>0.30260292871870853</v>
      </c>
      <c r="C3417" s="84">
        <v>0.34941771946739231</v>
      </c>
      <c r="D3417" s="119">
        <v>0.26286913626144282</v>
      </c>
      <c r="E3417" s="4">
        <v>0.32407572671682183</v>
      </c>
      <c r="F3417" s="119">
        <v>0.30974123576982293</v>
      </c>
    </row>
    <row r="3418" spans="1:6" s="14" customFormat="1" x14ac:dyDescent="0.25">
      <c r="A3418" s="9" t="s">
        <v>113</v>
      </c>
      <c r="B3418" s="95">
        <v>0.45179664634074646</v>
      </c>
      <c r="C3418" s="84">
        <v>0.43505855553575906</v>
      </c>
      <c r="D3418" s="119">
        <v>0.59136296737259586</v>
      </c>
      <c r="E3418" s="4">
        <v>0.49052927038584615</v>
      </c>
      <c r="F3418" s="119">
        <v>0.49218694996674039</v>
      </c>
    </row>
    <row r="3419" spans="1:6" x14ac:dyDescent="0.25">
      <c r="A3419" s="9" t="s">
        <v>114</v>
      </c>
      <c r="B3419" s="95">
        <v>0.15692816604377199</v>
      </c>
      <c r="C3419" s="84">
        <v>0.15712693499139282</v>
      </c>
      <c r="D3419" s="119">
        <v>0.11354190809079152</v>
      </c>
      <c r="E3419" s="4">
        <v>0.11232111726980903</v>
      </c>
      <c r="F3419" s="119">
        <v>0.13497949385682695</v>
      </c>
    </row>
    <row r="3420" spans="1:6" x14ac:dyDescent="0.25">
      <c r="A3420" s="28" t="s">
        <v>159</v>
      </c>
      <c r="B3420" s="97">
        <v>1</v>
      </c>
      <c r="C3420" s="85">
        <v>1</v>
      </c>
      <c r="D3420" s="120">
        <v>1</v>
      </c>
      <c r="E3420" s="5">
        <v>1</v>
      </c>
      <c r="F3420" s="120">
        <v>1</v>
      </c>
    </row>
    <row r="3421" spans="1:6" x14ac:dyDescent="0.25">
      <c r="A3421" s="12" t="s">
        <v>160</v>
      </c>
      <c r="B3421" s="99">
        <v>499.99983211899439</v>
      </c>
      <c r="C3421" s="86">
        <v>499.98788159112252</v>
      </c>
      <c r="D3421" s="36">
        <v>499.99470588235283</v>
      </c>
      <c r="E3421" s="13">
        <v>499.99633251833666</v>
      </c>
      <c r="F3421" s="36">
        <v>1999.9787521107967</v>
      </c>
    </row>
    <row r="3422" spans="1:6" x14ac:dyDescent="0.25">
      <c r="A3422" s="16" t="s">
        <v>161</v>
      </c>
      <c r="B3422" s="103">
        <v>607</v>
      </c>
      <c r="C3422" s="87">
        <v>1081</v>
      </c>
      <c r="D3422" s="121">
        <v>425</v>
      </c>
      <c r="E3422" s="15">
        <v>409</v>
      </c>
      <c r="F3422" s="121">
        <v>2522</v>
      </c>
    </row>
    <row r="3424" spans="1:6" x14ac:dyDescent="0.25">
      <c r="A3424" s="31" t="s">
        <v>257</v>
      </c>
      <c r="B3424" s="84">
        <f>B3415+B3416</f>
        <v>8.8672258896772868E-2</v>
      </c>
      <c r="C3424" s="84">
        <f t="shared" ref="C3424" si="335">C3415+C3416</f>
        <v>5.8396790005455813E-2</v>
      </c>
      <c r="D3424" s="84">
        <f>D3415+D3416</f>
        <v>3.2225988275169967E-2</v>
      </c>
      <c r="E3424" s="84">
        <f>E3415+E3416</f>
        <v>7.3073885627523025E-2</v>
      </c>
      <c r="F3424" s="84">
        <f>F3415+F3416</f>
        <v>6.3092320406609767E-2</v>
      </c>
    </row>
    <row r="3425" spans="1:6" x14ac:dyDescent="0.25">
      <c r="A3425" s="33" t="s">
        <v>255</v>
      </c>
      <c r="B3425" s="84">
        <f>B3417</f>
        <v>0.30260292871870853</v>
      </c>
      <c r="C3425" s="84">
        <f t="shared" ref="C3425" si="336">C3417</f>
        <v>0.34941771946739231</v>
      </c>
      <c r="D3425" s="84">
        <f>D3417</f>
        <v>0.26286913626144282</v>
      </c>
      <c r="E3425" s="84">
        <f>E3417</f>
        <v>0.32407572671682183</v>
      </c>
      <c r="F3425" s="84">
        <f>F3417</f>
        <v>0.30974123576982293</v>
      </c>
    </row>
    <row r="3426" spans="1:6" x14ac:dyDescent="0.25">
      <c r="A3426" s="34" t="s">
        <v>258</v>
      </c>
      <c r="B3426" s="84">
        <f>B3418+B3419</f>
        <v>0.60872481238451848</v>
      </c>
      <c r="C3426" s="84">
        <f t="shared" ref="C3426" si="337">C3418+C3419</f>
        <v>0.59218549052715186</v>
      </c>
      <c r="D3426" s="84">
        <f>D3418+D3419</f>
        <v>0.70490487546338743</v>
      </c>
      <c r="E3426" s="84">
        <f>E3418+E3419</f>
        <v>0.60285038765565524</v>
      </c>
      <c r="F3426" s="84">
        <f>F3418+F3419</f>
        <v>0.62716644382356734</v>
      </c>
    </row>
    <row r="3427" spans="1:6" x14ac:dyDescent="0.25">
      <c r="A3427"/>
    </row>
    <row r="3428" spans="1:6" x14ac:dyDescent="0.25">
      <c r="A3428" s="29" t="s">
        <v>252</v>
      </c>
      <c r="B3428" s="60">
        <v>3.6568371745079982</v>
      </c>
      <c r="C3428" s="60">
        <v>3.6687928051540184</v>
      </c>
      <c r="D3428" s="30">
        <v>3.7840193602049923</v>
      </c>
      <c r="E3428" s="30">
        <v>3.6316097673088081</v>
      </c>
      <c r="F3428" s="30">
        <v>3.6853147164979707</v>
      </c>
    </row>
    <row r="3429" spans="1:6" x14ac:dyDescent="0.25">
      <c r="A3429"/>
    </row>
    <row r="3430" spans="1:6" x14ac:dyDescent="0.25">
      <c r="A3430" s="39" t="s">
        <v>274</v>
      </c>
      <c r="B3430" s="39" t="s">
        <v>321</v>
      </c>
    </row>
    <row r="3431" spans="1:6" x14ac:dyDescent="0.25">
      <c r="A3431" s="39" t="s">
        <v>275</v>
      </c>
      <c r="B3431" s="39" t="s">
        <v>322</v>
      </c>
    </row>
    <row r="3432" spans="1:6" x14ac:dyDescent="0.25">
      <c r="B3432" s="114"/>
    </row>
    <row r="3433" spans="1:6" x14ac:dyDescent="0.25">
      <c r="A3433" s="11" t="s">
        <v>661</v>
      </c>
      <c r="B3433" s="109"/>
      <c r="C3433" s="88"/>
      <c r="D3433" s="122"/>
      <c r="E3433" s="1"/>
      <c r="F3433" s="122"/>
    </row>
    <row r="3435" spans="1:6" x14ac:dyDescent="0.25">
      <c r="B3435" s="133" t="s">
        <v>312</v>
      </c>
      <c r="C3435" s="133" t="s">
        <v>311</v>
      </c>
      <c r="D3435" s="133" t="s">
        <v>313</v>
      </c>
      <c r="E3435" s="133" t="s">
        <v>310</v>
      </c>
      <c r="F3435" s="133" t="s">
        <v>159</v>
      </c>
    </row>
    <row r="3436" spans="1:6" x14ac:dyDescent="0.25">
      <c r="A3436" s="8" t="s">
        <v>111</v>
      </c>
      <c r="B3436" s="93">
        <v>1.3356449436406483E-2</v>
      </c>
      <c r="C3436" s="83">
        <v>3.4333209556050077E-2</v>
      </c>
      <c r="D3436" s="118">
        <v>9.3680991916384945E-3</v>
      </c>
      <c r="E3436" s="3">
        <v>2.3679880292520519E-2</v>
      </c>
      <c r="F3436" s="118">
        <v>2.0184346682779079E-2</v>
      </c>
    </row>
    <row r="3437" spans="1:6" x14ac:dyDescent="0.25">
      <c r="A3437" s="9" t="s">
        <v>112</v>
      </c>
      <c r="B3437" s="95">
        <v>5.9721169701228739E-2</v>
      </c>
      <c r="C3437" s="84">
        <v>0.11657377819887876</v>
      </c>
      <c r="D3437" s="119">
        <v>8.7076686694329636E-2</v>
      </c>
      <c r="E3437" s="4">
        <v>9.3014129687992983E-2</v>
      </c>
      <c r="F3437" s="119">
        <v>8.909627520620117E-2</v>
      </c>
    </row>
    <row r="3438" spans="1:6" x14ac:dyDescent="0.25">
      <c r="A3438" s="9" t="s">
        <v>53</v>
      </c>
      <c r="B3438" s="95">
        <v>0.31446657974904502</v>
      </c>
      <c r="C3438" s="84">
        <v>0.40203777371847566</v>
      </c>
      <c r="D3438" s="119">
        <v>0.36287325395210068</v>
      </c>
      <c r="E3438" s="4">
        <v>0.33015401090961538</v>
      </c>
      <c r="F3438" s="119">
        <v>0.35238261988645492</v>
      </c>
    </row>
    <row r="3439" spans="1:6" s="14" customFormat="1" x14ac:dyDescent="0.25">
      <c r="A3439" s="9" t="s">
        <v>113</v>
      </c>
      <c r="B3439" s="95">
        <v>0.46347562820254085</v>
      </c>
      <c r="C3439" s="84">
        <v>0.33762890460434941</v>
      </c>
      <c r="D3439" s="119">
        <v>0.46297337265923999</v>
      </c>
      <c r="E3439" s="4">
        <v>0.44827345921852696</v>
      </c>
      <c r="F3439" s="119">
        <v>0.42808825695505509</v>
      </c>
    </row>
    <row r="3440" spans="1:6" x14ac:dyDescent="0.25">
      <c r="A3440" s="9" t="s">
        <v>114</v>
      </c>
      <c r="B3440" s="95">
        <v>0.14898017291077895</v>
      </c>
      <c r="C3440" s="84">
        <v>0.10942633392224604</v>
      </c>
      <c r="D3440" s="119">
        <v>7.7708587502691148E-2</v>
      </c>
      <c r="E3440" s="4">
        <v>0.10487851989134413</v>
      </c>
      <c r="F3440" s="119">
        <v>0.11024850126950979</v>
      </c>
    </row>
    <row r="3441" spans="1:6" x14ac:dyDescent="0.25">
      <c r="A3441" s="28" t="s">
        <v>159</v>
      </c>
      <c r="B3441" s="97">
        <v>1</v>
      </c>
      <c r="C3441" s="85">
        <v>1</v>
      </c>
      <c r="D3441" s="120">
        <v>1</v>
      </c>
      <c r="E3441" s="5">
        <v>1</v>
      </c>
      <c r="F3441" s="120">
        <v>1</v>
      </c>
    </row>
    <row r="3442" spans="1:6" x14ac:dyDescent="0.25">
      <c r="A3442" s="12" t="s">
        <v>160</v>
      </c>
      <c r="B3442" s="99">
        <v>499.99983211899439</v>
      </c>
      <c r="C3442" s="86">
        <v>499.98788159112235</v>
      </c>
      <c r="D3442" s="36">
        <v>499.99470588235317</v>
      </c>
      <c r="E3442" s="13">
        <v>499.99633251833671</v>
      </c>
      <c r="F3442" s="36">
        <v>1999.9787521107967</v>
      </c>
    </row>
    <row r="3443" spans="1:6" x14ac:dyDescent="0.25">
      <c r="A3443" s="16" t="s">
        <v>161</v>
      </c>
      <c r="B3443" s="103">
        <v>607</v>
      </c>
      <c r="C3443" s="87">
        <v>1081</v>
      </c>
      <c r="D3443" s="121">
        <v>425</v>
      </c>
      <c r="E3443" s="15">
        <v>409</v>
      </c>
      <c r="F3443" s="121">
        <v>2522</v>
      </c>
    </row>
    <row r="3445" spans="1:6" x14ac:dyDescent="0.25">
      <c r="A3445" s="31" t="s">
        <v>257</v>
      </c>
      <c r="B3445" s="84">
        <f>B3436+B3437</f>
        <v>7.3077619137635219E-2</v>
      </c>
      <c r="C3445" s="84">
        <f t="shared" ref="C3445" si="338">C3436+C3437</f>
        <v>0.15090698775492883</v>
      </c>
      <c r="D3445" s="84">
        <f>D3436+D3437</f>
        <v>9.6444785885968137E-2</v>
      </c>
      <c r="E3445" s="84">
        <f>E3436+E3437</f>
        <v>0.11669400998051351</v>
      </c>
      <c r="F3445" s="84">
        <f>F3436+F3437</f>
        <v>0.10928062188898024</v>
      </c>
    </row>
    <row r="3446" spans="1:6" x14ac:dyDescent="0.25">
      <c r="A3446" s="33" t="s">
        <v>255</v>
      </c>
      <c r="B3446" s="84">
        <f>B3438</f>
        <v>0.31446657974904502</v>
      </c>
      <c r="C3446" s="84">
        <f t="shared" ref="C3446" si="339">C3438</f>
        <v>0.40203777371847566</v>
      </c>
      <c r="D3446" s="84">
        <f>D3438</f>
        <v>0.36287325395210068</v>
      </c>
      <c r="E3446" s="84">
        <f>E3438</f>
        <v>0.33015401090961538</v>
      </c>
      <c r="F3446" s="84">
        <f>F3438</f>
        <v>0.35238261988645492</v>
      </c>
    </row>
    <row r="3447" spans="1:6" x14ac:dyDescent="0.25">
      <c r="A3447" s="34" t="s">
        <v>258</v>
      </c>
      <c r="B3447" s="84">
        <f>B3439+B3440</f>
        <v>0.61245580111331976</v>
      </c>
      <c r="C3447" s="84">
        <f t="shared" ref="C3447" si="340">C3439+C3440</f>
        <v>0.44705523852659546</v>
      </c>
      <c r="D3447" s="84">
        <f>D3439+D3440</f>
        <v>0.54068196016193115</v>
      </c>
      <c r="E3447" s="84">
        <f>E3439+E3440</f>
        <v>0.55315197910987113</v>
      </c>
      <c r="F3447" s="84">
        <f>F3439+F3440</f>
        <v>0.53833675822456484</v>
      </c>
    </row>
    <row r="3448" spans="1:6" x14ac:dyDescent="0.25">
      <c r="A3448"/>
    </row>
    <row r="3449" spans="1:6" x14ac:dyDescent="0.25">
      <c r="A3449" s="29" t="s">
        <v>252</v>
      </c>
      <c r="B3449" s="60">
        <v>3.6750019054500589</v>
      </c>
      <c r="C3449" s="60">
        <v>3.3712413751378634</v>
      </c>
      <c r="D3449" s="30">
        <v>3.5125776625870162</v>
      </c>
      <c r="E3449" s="30">
        <v>3.5176566087281822</v>
      </c>
      <c r="F3449" s="30">
        <v>3.5191202909223147</v>
      </c>
    </row>
    <row r="3450" spans="1:6" x14ac:dyDescent="0.25">
      <c r="A3450"/>
    </row>
    <row r="3451" spans="1:6" x14ac:dyDescent="0.25">
      <c r="A3451" s="39" t="s">
        <v>274</v>
      </c>
      <c r="B3451" s="39" t="s">
        <v>321</v>
      </c>
    </row>
    <row r="3452" spans="1:6" x14ac:dyDescent="0.25">
      <c r="A3452" s="39" t="s">
        <v>275</v>
      </c>
      <c r="B3452" s="39" t="s">
        <v>322</v>
      </c>
    </row>
    <row r="3453" spans="1:6" x14ac:dyDescent="0.25">
      <c r="B3453" s="114"/>
    </row>
    <row r="3454" spans="1:6" x14ac:dyDescent="0.25">
      <c r="A3454" s="11" t="s">
        <v>235</v>
      </c>
      <c r="B3454" s="109"/>
      <c r="C3454" s="88"/>
      <c r="D3454" s="122"/>
      <c r="E3454" s="1"/>
      <c r="F3454" s="122"/>
    </row>
    <row r="3456" spans="1:6" x14ac:dyDescent="0.25">
      <c r="B3456" s="133" t="s">
        <v>312</v>
      </c>
      <c r="C3456" s="133" t="s">
        <v>311</v>
      </c>
      <c r="D3456" s="133" t="s">
        <v>313</v>
      </c>
      <c r="E3456" s="133" t="s">
        <v>310</v>
      </c>
      <c r="F3456" s="133" t="s">
        <v>159</v>
      </c>
    </row>
    <row r="3457" spans="1:6" x14ac:dyDescent="0.25">
      <c r="A3457" s="8" t="s">
        <v>111</v>
      </c>
      <c r="B3457" s="93">
        <v>4.0943505000673168E-2</v>
      </c>
      <c r="C3457" s="83">
        <v>4.2553020248964249E-2</v>
      </c>
      <c r="D3457" s="118">
        <v>6.8854846698376783E-3</v>
      </c>
      <c r="E3457" s="3">
        <v>2.0634625681850996E-2</v>
      </c>
      <c r="F3457" s="118">
        <v>2.775413641963315E-2</v>
      </c>
    </row>
    <row r="3458" spans="1:6" x14ac:dyDescent="0.25">
      <c r="A3458" s="9" t="s">
        <v>112</v>
      </c>
      <c r="B3458" s="95">
        <v>0.13592406269484686</v>
      </c>
      <c r="C3458" s="84">
        <v>0.12206577069675459</v>
      </c>
      <c r="D3458" s="119">
        <v>9.6444785885968137E-2</v>
      </c>
      <c r="E3458" s="4">
        <v>0.13023934160886291</v>
      </c>
      <c r="F3458" s="119">
        <v>0.12116853235816974</v>
      </c>
    </row>
    <row r="3459" spans="1:6" x14ac:dyDescent="0.25">
      <c r="A3459" s="9" t="s">
        <v>53</v>
      </c>
      <c r="B3459" s="95">
        <v>0.41239479313527611</v>
      </c>
      <c r="C3459" s="84">
        <v>0.50077874227849162</v>
      </c>
      <c r="D3459" s="119">
        <v>0.45796014310739758</v>
      </c>
      <c r="E3459" s="4">
        <v>0.42758993342249435</v>
      </c>
      <c r="F3459" s="119">
        <v>0.44968061509389079</v>
      </c>
    </row>
    <row r="3460" spans="1:6" s="14" customFormat="1" x14ac:dyDescent="0.25">
      <c r="A3460" s="9" t="s">
        <v>113</v>
      </c>
      <c r="B3460" s="95">
        <v>0.32589323637418566</v>
      </c>
      <c r="C3460" s="84">
        <v>0.25900840519908919</v>
      </c>
      <c r="D3460" s="119">
        <v>0.38278217063474801</v>
      </c>
      <c r="E3460" s="4">
        <v>0.36368848671261633</v>
      </c>
      <c r="F3460" s="119">
        <v>0.33284333394142962</v>
      </c>
    </row>
    <row r="3461" spans="1:6" x14ac:dyDescent="0.25">
      <c r="A3461" s="9" t="s">
        <v>114</v>
      </c>
      <c r="B3461" s="95">
        <v>8.4844402795018162E-2</v>
      </c>
      <c r="C3461" s="84">
        <v>7.5594061576700289E-2</v>
      </c>
      <c r="D3461" s="119">
        <v>5.5927415702048566E-2</v>
      </c>
      <c r="E3461" s="4">
        <v>5.7847612574175436E-2</v>
      </c>
      <c r="F3461" s="119">
        <v>6.8553382186876691E-2</v>
      </c>
    </row>
    <row r="3462" spans="1:6" x14ac:dyDescent="0.25">
      <c r="A3462" s="28" t="s">
        <v>159</v>
      </c>
      <c r="B3462" s="97">
        <v>1</v>
      </c>
      <c r="C3462" s="85">
        <v>1</v>
      </c>
      <c r="D3462" s="120">
        <v>1</v>
      </c>
      <c r="E3462" s="5">
        <v>1</v>
      </c>
      <c r="F3462" s="120">
        <v>1</v>
      </c>
    </row>
    <row r="3463" spans="1:6" x14ac:dyDescent="0.25">
      <c r="A3463" s="12" t="s">
        <v>160</v>
      </c>
      <c r="B3463" s="99">
        <v>499.99983211899439</v>
      </c>
      <c r="C3463" s="86">
        <v>499.98788159112092</v>
      </c>
      <c r="D3463" s="36">
        <v>499.99470588235312</v>
      </c>
      <c r="E3463" s="13">
        <v>499.99633251833666</v>
      </c>
      <c r="F3463" s="36">
        <v>1999.9787521107967</v>
      </c>
    </row>
    <row r="3464" spans="1:6" x14ac:dyDescent="0.25">
      <c r="A3464" s="16" t="s">
        <v>161</v>
      </c>
      <c r="B3464" s="103">
        <v>607</v>
      </c>
      <c r="C3464" s="87">
        <v>1081</v>
      </c>
      <c r="D3464" s="121">
        <v>425</v>
      </c>
      <c r="E3464" s="15">
        <v>409</v>
      </c>
      <c r="F3464" s="121">
        <v>2522</v>
      </c>
    </row>
    <row r="3466" spans="1:6" x14ac:dyDescent="0.25">
      <c r="A3466" s="31" t="s">
        <v>257</v>
      </c>
      <c r="B3466" s="84">
        <f>B3457+B3458</f>
        <v>0.17686756769552003</v>
      </c>
      <c r="C3466" s="84">
        <f t="shared" ref="C3466" si="341">C3457+C3458</f>
        <v>0.16461879094571885</v>
      </c>
      <c r="D3466" s="84">
        <f>D3457+D3458</f>
        <v>0.10333027055580582</v>
      </c>
      <c r="E3466" s="84">
        <f>E3457+E3458</f>
        <v>0.1508739672907139</v>
      </c>
      <c r="F3466" s="84">
        <f>F3457+F3458</f>
        <v>0.14892266877780289</v>
      </c>
    </row>
    <row r="3467" spans="1:6" x14ac:dyDescent="0.25">
      <c r="A3467" s="33" t="s">
        <v>255</v>
      </c>
      <c r="B3467" s="84">
        <f>B3459</f>
        <v>0.41239479313527611</v>
      </c>
      <c r="C3467" s="84">
        <f t="shared" ref="C3467" si="342">C3459</f>
        <v>0.50077874227849162</v>
      </c>
      <c r="D3467" s="84">
        <f>D3459</f>
        <v>0.45796014310739758</v>
      </c>
      <c r="E3467" s="84">
        <f>E3459</f>
        <v>0.42758993342249435</v>
      </c>
      <c r="F3467" s="84">
        <f>F3459</f>
        <v>0.44968061509389079</v>
      </c>
    </row>
    <row r="3468" spans="1:6" x14ac:dyDescent="0.25">
      <c r="A3468" s="34" t="s">
        <v>258</v>
      </c>
      <c r="B3468" s="84">
        <f>B3460+B3461</f>
        <v>0.41073763916920381</v>
      </c>
      <c r="C3468" s="84">
        <f t="shared" ref="C3468" si="343">C3460+C3461</f>
        <v>0.33460246677578948</v>
      </c>
      <c r="D3468" s="84">
        <f>D3460+D3461</f>
        <v>0.43870958633679658</v>
      </c>
      <c r="E3468" s="84">
        <f>E3460+E3461</f>
        <v>0.42153609928679175</v>
      </c>
      <c r="F3468" s="84">
        <f>F3460+F3461</f>
        <v>0.4013967161283063</v>
      </c>
    </row>
    <row r="3469" spans="1:6" x14ac:dyDescent="0.25">
      <c r="A3469"/>
    </row>
    <row r="3470" spans="1:6" x14ac:dyDescent="0.25">
      <c r="A3470" s="29" t="s">
        <v>252</v>
      </c>
      <c r="B3470" s="60">
        <v>3.2777709692680297</v>
      </c>
      <c r="C3470" s="60">
        <v>3.2030247171578075</v>
      </c>
      <c r="D3470" s="30">
        <v>3.3844212468132033</v>
      </c>
      <c r="E3470" s="30">
        <v>3.3078751188884046</v>
      </c>
      <c r="F3470" s="30">
        <v>3.2932732931177475</v>
      </c>
    </row>
    <row r="3471" spans="1:6" x14ac:dyDescent="0.25">
      <c r="A3471"/>
    </row>
    <row r="3472" spans="1:6" x14ac:dyDescent="0.25">
      <c r="A3472" s="39" t="s">
        <v>274</v>
      </c>
      <c r="B3472" s="39" t="s">
        <v>321</v>
      </c>
    </row>
    <row r="3473" spans="1:6" x14ac:dyDescent="0.25">
      <c r="A3473" s="39" t="s">
        <v>275</v>
      </c>
      <c r="B3473" s="39" t="s">
        <v>322</v>
      </c>
    </row>
    <row r="3474" spans="1:6" x14ac:dyDescent="0.25">
      <c r="B3474" s="114"/>
    </row>
    <row r="3475" spans="1:6" x14ac:dyDescent="0.25">
      <c r="A3475" s="11" t="s">
        <v>662</v>
      </c>
      <c r="B3475" s="109"/>
      <c r="C3475" s="88"/>
      <c r="D3475" s="122"/>
      <c r="E3475" s="1"/>
      <c r="F3475" s="122"/>
    </row>
    <row r="3477" spans="1:6" x14ac:dyDescent="0.25">
      <c r="B3477" s="133" t="s">
        <v>312</v>
      </c>
      <c r="C3477" s="133" t="s">
        <v>311</v>
      </c>
      <c r="D3477" s="133" t="s">
        <v>313</v>
      </c>
      <c r="E3477" s="133" t="s">
        <v>310</v>
      </c>
      <c r="F3477" s="133" t="s">
        <v>159</v>
      </c>
    </row>
    <row r="3478" spans="1:6" x14ac:dyDescent="0.25">
      <c r="A3478" s="89" t="s">
        <v>111</v>
      </c>
      <c r="B3478" s="93">
        <v>1.6700975959767626E-2</v>
      </c>
      <c r="C3478" s="83">
        <v>1.8268250349823375E-2</v>
      </c>
      <c r="D3478" s="118">
        <v>2.2014350740184314E-3</v>
      </c>
      <c r="E3478" s="84"/>
      <c r="F3478" s="118">
        <v>9.2926461501801963E-3</v>
      </c>
    </row>
    <row r="3479" spans="1:6" x14ac:dyDescent="0.25">
      <c r="A3479" s="9" t="s">
        <v>112</v>
      </c>
      <c r="B3479" s="95">
        <v>5.1808599472383345E-2</v>
      </c>
      <c r="C3479" s="84">
        <v>7.2429970088081302E-2</v>
      </c>
      <c r="D3479" s="119">
        <v>3.0586912096716316E-2</v>
      </c>
      <c r="E3479" s="84">
        <v>1.8941459228307322E-2</v>
      </c>
      <c r="F3479" s="119">
        <v>4.3441637827006899E-2</v>
      </c>
    </row>
    <row r="3480" spans="1:6" x14ac:dyDescent="0.25">
      <c r="A3480" s="9" t="s">
        <v>53</v>
      </c>
      <c r="B3480" s="95">
        <v>0.26022958071033198</v>
      </c>
      <c r="C3480" s="84">
        <v>0.29362108498836859</v>
      </c>
      <c r="D3480" s="119">
        <v>0.22178940718195836</v>
      </c>
      <c r="E3480" s="4">
        <v>0.13869294884803576</v>
      </c>
      <c r="F3480" s="119">
        <v>0.22858304151523023</v>
      </c>
    </row>
    <row r="3481" spans="1:6" s="14" customFormat="1" x14ac:dyDescent="0.25">
      <c r="A3481" s="9" t="s">
        <v>113</v>
      </c>
      <c r="B3481" s="95">
        <v>0.470083762577229</v>
      </c>
      <c r="C3481" s="84">
        <v>0.43964331050391953</v>
      </c>
      <c r="D3481" s="119">
        <v>0.59328322299883174</v>
      </c>
      <c r="E3481" s="4">
        <v>0.53145744345313028</v>
      </c>
      <c r="F3481" s="119">
        <v>0.50861709004448852</v>
      </c>
    </row>
    <row r="3482" spans="1:6" x14ac:dyDescent="0.25">
      <c r="A3482" s="9" t="s">
        <v>114</v>
      </c>
      <c r="B3482" s="95">
        <v>0.20117708128028816</v>
      </c>
      <c r="C3482" s="84">
        <v>0.17603738406980721</v>
      </c>
      <c r="D3482" s="119">
        <v>0.15213902264847509</v>
      </c>
      <c r="E3482" s="4">
        <v>0.3109081484705265</v>
      </c>
      <c r="F3482" s="119">
        <v>0.2100655844630942</v>
      </c>
    </row>
    <row r="3483" spans="1:6" x14ac:dyDescent="0.25">
      <c r="A3483" s="28" t="s">
        <v>159</v>
      </c>
      <c r="B3483" s="97">
        <v>1</v>
      </c>
      <c r="C3483" s="85">
        <v>1</v>
      </c>
      <c r="D3483" s="120">
        <v>1</v>
      </c>
      <c r="E3483" s="5">
        <v>1</v>
      </c>
      <c r="F3483" s="120">
        <v>1</v>
      </c>
    </row>
    <row r="3484" spans="1:6" x14ac:dyDescent="0.25">
      <c r="A3484" s="12" t="s">
        <v>160</v>
      </c>
      <c r="B3484" s="99">
        <v>499.99983211899439</v>
      </c>
      <c r="C3484" s="86">
        <v>499.98788159112195</v>
      </c>
      <c r="D3484" s="36">
        <v>499.99470588235283</v>
      </c>
      <c r="E3484" s="13">
        <v>499.99633251833683</v>
      </c>
      <c r="F3484" s="36">
        <v>1999.9787521107967</v>
      </c>
    </row>
    <row r="3485" spans="1:6" x14ac:dyDescent="0.25">
      <c r="A3485" s="16" t="s">
        <v>161</v>
      </c>
      <c r="B3485" s="103">
        <v>607</v>
      </c>
      <c r="C3485" s="87">
        <v>1081</v>
      </c>
      <c r="D3485" s="121">
        <v>425</v>
      </c>
      <c r="E3485" s="15">
        <v>409</v>
      </c>
      <c r="F3485" s="121">
        <v>2522</v>
      </c>
    </row>
    <row r="3487" spans="1:6" x14ac:dyDescent="0.25">
      <c r="A3487" s="31" t="s">
        <v>257</v>
      </c>
      <c r="B3487" s="84">
        <f>B3478+B3479</f>
        <v>6.8509575432150971E-2</v>
      </c>
      <c r="C3487" s="84">
        <f t="shared" ref="C3487" si="344">C3478+C3479</f>
        <v>9.0698220437904681E-2</v>
      </c>
      <c r="D3487" s="84">
        <f>D3478+D3479</f>
        <v>3.2788347170734748E-2</v>
      </c>
      <c r="E3487" s="84">
        <f>E3478+E3479</f>
        <v>1.8941459228307322E-2</v>
      </c>
      <c r="F3487" s="84">
        <f>F3478+F3479</f>
        <v>5.2734283977187095E-2</v>
      </c>
    </row>
    <row r="3488" spans="1:6" x14ac:dyDescent="0.25">
      <c r="A3488" s="33" t="s">
        <v>255</v>
      </c>
      <c r="B3488" s="84">
        <f>B3480</f>
        <v>0.26022958071033198</v>
      </c>
      <c r="C3488" s="84">
        <f t="shared" ref="C3488" si="345">C3480</f>
        <v>0.29362108498836859</v>
      </c>
      <c r="D3488" s="84">
        <f>D3480</f>
        <v>0.22178940718195836</v>
      </c>
      <c r="E3488" s="84">
        <f>E3480</f>
        <v>0.13869294884803576</v>
      </c>
      <c r="F3488" s="84">
        <f>F3480</f>
        <v>0.22858304151523023</v>
      </c>
    </row>
    <row r="3489" spans="1:6" x14ac:dyDescent="0.25">
      <c r="A3489" s="34" t="s">
        <v>258</v>
      </c>
      <c r="B3489" s="84">
        <f>B3481+B3482</f>
        <v>0.67126084385751716</v>
      </c>
      <c r="C3489" s="84">
        <f t="shared" ref="C3489" si="346">C3481+C3482</f>
        <v>0.61568069457372676</v>
      </c>
      <c r="D3489" s="84">
        <f>D3481+D3482</f>
        <v>0.74542224564730686</v>
      </c>
      <c r="E3489" s="84">
        <f>E3481+E3482</f>
        <v>0.84236559192365679</v>
      </c>
      <c r="F3489" s="84">
        <f>F3481+F3482</f>
        <v>0.71868267450758272</v>
      </c>
    </row>
    <row r="3490" spans="1:6" x14ac:dyDescent="0.25">
      <c r="A3490"/>
    </row>
    <row r="3491" spans="1:6" x14ac:dyDescent="0.25">
      <c r="A3491" s="29" t="s">
        <v>252</v>
      </c>
      <c r="B3491" s="60">
        <v>3.7872273737458855</v>
      </c>
      <c r="C3491" s="60">
        <v>3.6827516078558054</v>
      </c>
      <c r="D3491" s="30">
        <v>3.8625714860510296</v>
      </c>
      <c r="E3491" s="30">
        <v>4.134332281165876</v>
      </c>
      <c r="F3491" s="30">
        <v>3.8667213288433078</v>
      </c>
    </row>
    <row r="3492" spans="1:6" x14ac:dyDescent="0.25">
      <c r="A3492"/>
    </row>
    <row r="3493" spans="1:6" x14ac:dyDescent="0.25">
      <c r="A3493" s="39" t="s">
        <v>274</v>
      </c>
      <c r="B3493" s="39" t="s">
        <v>321</v>
      </c>
    </row>
    <row r="3494" spans="1:6" x14ac:dyDescent="0.25">
      <c r="A3494" s="39" t="s">
        <v>275</v>
      </c>
      <c r="B3494" s="39" t="s">
        <v>322</v>
      </c>
    </row>
    <row r="3495" spans="1:6" x14ac:dyDescent="0.25">
      <c r="B3495" s="114"/>
    </row>
    <row r="3496" spans="1:6" x14ac:dyDescent="0.25">
      <c r="A3496" s="11" t="s">
        <v>236</v>
      </c>
      <c r="B3496" s="109"/>
      <c r="C3496" s="88"/>
      <c r="D3496" s="122"/>
      <c r="E3496" s="1"/>
      <c r="F3496" s="122"/>
    </row>
    <row r="3498" spans="1:6" x14ac:dyDescent="0.25">
      <c r="B3498" s="133" t="s">
        <v>312</v>
      </c>
      <c r="C3498" s="133" t="s">
        <v>311</v>
      </c>
      <c r="D3498" s="133" t="s">
        <v>313</v>
      </c>
      <c r="E3498" s="133" t="s">
        <v>310</v>
      </c>
      <c r="F3498" s="133" t="s">
        <v>159</v>
      </c>
    </row>
    <row r="3499" spans="1:6" x14ac:dyDescent="0.25">
      <c r="A3499" s="8" t="s">
        <v>111</v>
      </c>
      <c r="B3499" s="93">
        <v>1.8538098424637682E-2</v>
      </c>
      <c r="C3499" s="83">
        <v>5.6966413061999913E-2</v>
      </c>
      <c r="D3499" s="118">
        <v>6.6043052220552904E-3</v>
      </c>
      <c r="E3499" s="3">
        <v>2.6384056606772222E-2</v>
      </c>
      <c r="F3499" s="118">
        <v>2.7123093892366733E-2</v>
      </c>
    </row>
    <row r="3500" spans="1:6" x14ac:dyDescent="0.25">
      <c r="A3500" s="9" t="s">
        <v>112</v>
      </c>
      <c r="B3500" s="95">
        <v>0.10681835504091426</v>
      </c>
      <c r="C3500" s="84">
        <v>0.1519227385529594</v>
      </c>
      <c r="D3500" s="119">
        <v>8.1830278202945625E-2</v>
      </c>
      <c r="E3500" s="4">
        <v>0.10994579422342973</v>
      </c>
      <c r="F3500" s="119">
        <v>0.11262914035183985</v>
      </c>
    </row>
    <row r="3501" spans="1:6" x14ac:dyDescent="0.25">
      <c r="A3501" s="9" t="s">
        <v>53</v>
      </c>
      <c r="B3501" s="95">
        <v>0.36649493553199347</v>
      </c>
      <c r="C3501" s="84">
        <v>0.39392286843585061</v>
      </c>
      <c r="D3501" s="119">
        <v>0.42184564307151495</v>
      </c>
      <c r="E3501" s="4">
        <v>0.37008339914473687</v>
      </c>
      <c r="F3501" s="119">
        <v>0.38808662164655622</v>
      </c>
    </row>
    <row r="3502" spans="1:6" s="14" customFormat="1" x14ac:dyDescent="0.25">
      <c r="A3502" s="9" t="s">
        <v>113</v>
      </c>
      <c r="B3502" s="95">
        <v>0.39152868801957086</v>
      </c>
      <c r="C3502" s="84">
        <v>0.30384381194067833</v>
      </c>
      <c r="D3502" s="119">
        <v>0.43102856383185251</v>
      </c>
      <c r="E3502" s="4">
        <v>0.41679767822257846</v>
      </c>
      <c r="F3502" s="119">
        <v>0.3858000050477754</v>
      </c>
    </row>
    <row r="3503" spans="1:6" x14ac:dyDescent="0.25">
      <c r="A3503" s="9" t="s">
        <v>114</v>
      </c>
      <c r="B3503" s="95">
        <v>0.11661992298288379</v>
      </c>
      <c r="C3503" s="84">
        <v>9.3344168008511808E-2</v>
      </c>
      <c r="D3503" s="119">
        <v>5.8691209671631765E-2</v>
      </c>
      <c r="E3503" s="4">
        <v>7.6789071802482775E-2</v>
      </c>
      <c r="F3503" s="119">
        <v>8.6361139061461853E-2</v>
      </c>
    </row>
    <row r="3504" spans="1:6" x14ac:dyDescent="0.25">
      <c r="A3504" s="28" t="s">
        <v>159</v>
      </c>
      <c r="B3504" s="97">
        <v>1</v>
      </c>
      <c r="C3504" s="85">
        <v>1</v>
      </c>
      <c r="D3504" s="120">
        <v>1</v>
      </c>
      <c r="E3504" s="5">
        <v>1</v>
      </c>
      <c r="F3504" s="120">
        <v>1</v>
      </c>
    </row>
    <row r="3505" spans="1:6" x14ac:dyDescent="0.25">
      <c r="A3505" s="12" t="s">
        <v>160</v>
      </c>
      <c r="B3505" s="99">
        <v>499.99983211899439</v>
      </c>
      <c r="C3505" s="86">
        <v>499.98788159112189</v>
      </c>
      <c r="D3505" s="36">
        <v>499.99470588235312</v>
      </c>
      <c r="E3505" s="13">
        <v>499.99633251833666</v>
      </c>
      <c r="F3505" s="36">
        <v>1999.9787521107967</v>
      </c>
    </row>
    <row r="3506" spans="1:6" x14ac:dyDescent="0.25">
      <c r="A3506" s="16" t="s">
        <v>161</v>
      </c>
      <c r="B3506" s="103">
        <v>607</v>
      </c>
      <c r="C3506" s="87">
        <v>1081</v>
      </c>
      <c r="D3506" s="121">
        <v>425</v>
      </c>
      <c r="E3506" s="15">
        <v>409</v>
      </c>
      <c r="F3506" s="121">
        <v>2522</v>
      </c>
    </row>
    <row r="3508" spans="1:6" x14ac:dyDescent="0.25">
      <c r="A3508" s="31" t="s">
        <v>257</v>
      </c>
      <c r="B3508" s="84">
        <f>B3499+B3500</f>
        <v>0.12535645346555194</v>
      </c>
      <c r="C3508" s="84">
        <f t="shared" ref="C3508" si="347">C3499+C3500</f>
        <v>0.2088891516149593</v>
      </c>
      <c r="D3508" s="84">
        <f>D3499+D3500</f>
        <v>8.8434583425000921E-2</v>
      </c>
      <c r="E3508" s="84">
        <f>E3499+E3500</f>
        <v>0.13632985083020197</v>
      </c>
      <c r="F3508" s="84">
        <f>F3499+F3500</f>
        <v>0.13975223424420657</v>
      </c>
    </row>
    <row r="3509" spans="1:6" x14ac:dyDescent="0.25">
      <c r="A3509" s="33" t="s">
        <v>255</v>
      </c>
      <c r="B3509" s="84">
        <f>B3501</f>
        <v>0.36649493553199347</v>
      </c>
      <c r="C3509" s="84">
        <f t="shared" ref="C3509" si="348">C3501</f>
        <v>0.39392286843585061</v>
      </c>
      <c r="D3509" s="84">
        <f>D3501</f>
        <v>0.42184564307151495</v>
      </c>
      <c r="E3509" s="84">
        <f>E3501</f>
        <v>0.37008339914473687</v>
      </c>
      <c r="F3509" s="84">
        <f>F3501</f>
        <v>0.38808662164655622</v>
      </c>
    </row>
    <row r="3510" spans="1:6" x14ac:dyDescent="0.25">
      <c r="A3510" s="34" t="s">
        <v>258</v>
      </c>
      <c r="B3510" s="84">
        <f>B3502+B3503</f>
        <v>0.50814861100245468</v>
      </c>
      <c r="C3510" s="84">
        <f t="shared" ref="C3510" si="349">C3502+C3503</f>
        <v>0.39718797994919014</v>
      </c>
      <c r="D3510" s="84">
        <f>D3502+D3503</f>
        <v>0.48971977350348428</v>
      </c>
      <c r="E3510" s="84">
        <f>E3502+E3503</f>
        <v>0.49358675002506125</v>
      </c>
      <c r="F3510" s="84">
        <f>F3502+F3503</f>
        <v>0.47216114410923726</v>
      </c>
    </row>
    <row r="3511" spans="1:6" x14ac:dyDescent="0.25">
      <c r="A3511"/>
    </row>
    <row r="3512" spans="1:6" x14ac:dyDescent="0.25">
      <c r="A3512" s="29" t="s">
        <v>252</v>
      </c>
      <c r="B3512" s="60">
        <v>3.4808739820951491</v>
      </c>
      <c r="C3512" s="60">
        <v>3.2246765832807416</v>
      </c>
      <c r="D3512" s="30">
        <v>3.4533720945280582</v>
      </c>
      <c r="E3512" s="30">
        <v>3.4076619143905673</v>
      </c>
      <c r="F3512" s="30">
        <v>3.3916469550341311</v>
      </c>
    </row>
    <row r="3513" spans="1:6" x14ac:dyDescent="0.25">
      <c r="A3513"/>
    </row>
    <row r="3514" spans="1:6" x14ac:dyDescent="0.25">
      <c r="A3514" s="39" t="s">
        <v>274</v>
      </c>
      <c r="B3514" s="39" t="s">
        <v>321</v>
      </c>
    </row>
    <row r="3515" spans="1:6" x14ac:dyDescent="0.25">
      <c r="A3515" s="39" t="s">
        <v>275</v>
      </c>
      <c r="B3515" s="39" t="s">
        <v>322</v>
      </c>
    </row>
    <row r="3516" spans="1:6" x14ac:dyDescent="0.25">
      <c r="B3516" s="114"/>
    </row>
    <row r="3517" spans="1:6" x14ac:dyDescent="0.25">
      <c r="A3517" s="11" t="s">
        <v>237</v>
      </c>
      <c r="B3517" s="109"/>
      <c r="C3517" s="88"/>
      <c r="D3517" s="122"/>
      <c r="E3517" s="1"/>
      <c r="F3517" s="122"/>
    </row>
    <row r="3519" spans="1:6" x14ac:dyDescent="0.25">
      <c r="B3519" s="133" t="s">
        <v>312</v>
      </c>
      <c r="C3519" s="133" t="s">
        <v>311</v>
      </c>
      <c r="D3519" s="133" t="s">
        <v>313</v>
      </c>
      <c r="E3519" s="133" t="s">
        <v>310</v>
      </c>
      <c r="F3519" s="133" t="s">
        <v>159</v>
      </c>
    </row>
    <row r="3520" spans="1:6" x14ac:dyDescent="0.25">
      <c r="A3520" s="8" t="s">
        <v>111</v>
      </c>
      <c r="B3520" s="93">
        <v>2.3603405836687311E-2</v>
      </c>
      <c r="C3520" s="83">
        <v>4.4592015088617126E-2</v>
      </c>
      <c r="D3520" s="118">
        <v>2.1781171800642582E-2</v>
      </c>
      <c r="E3520" s="3">
        <v>3.5178742142362954E-2</v>
      </c>
      <c r="F3520" s="118">
        <v>3.1288771789099244E-2</v>
      </c>
    </row>
    <row r="3521" spans="1:6" x14ac:dyDescent="0.25">
      <c r="A3521" s="9" t="s">
        <v>112</v>
      </c>
      <c r="B3521" s="95">
        <v>0.13835917750366897</v>
      </c>
      <c r="C3521" s="84">
        <v>0.15470051170527835</v>
      </c>
      <c r="D3521" s="119">
        <v>0.13944477059168853</v>
      </c>
      <c r="E3521" s="4">
        <v>0.16203175084413834</v>
      </c>
      <c r="F3521" s="119">
        <v>0.1486340165220367</v>
      </c>
    </row>
    <row r="3522" spans="1:6" x14ac:dyDescent="0.25">
      <c r="A3522" s="9" t="s">
        <v>53</v>
      </c>
      <c r="B3522" s="95">
        <v>0.38959100479837666</v>
      </c>
      <c r="C3522" s="84">
        <v>0.43166245102332845</v>
      </c>
      <c r="D3522" s="119">
        <v>0.41191518498431168</v>
      </c>
      <c r="E3522" s="4">
        <v>0.36703814453406719</v>
      </c>
      <c r="F3522" s="119">
        <v>0.40005153481029937</v>
      </c>
    </row>
    <row r="3523" spans="1:6" s="14" customFormat="1" x14ac:dyDescent="0.25">
      <c r="A3523" s="9" t="s">
        <v>113</v>
      </c>
      <c r="B3523" s="95">
        <v>0.35077589590568309</v>
      </c>
      <c r="C3523" s="84">
        <v>0.29053248099075124</v>
      </c>
      <c r="D3523" s="119">
        <v>0.38250099118696562</v>
      </c>
      <c r="E3523" s="4">
        <v>0.34541695904859915</v>
      </c>
      <c r="F3523" s="119">
        <v>0.34230678268348586</v>
      </c>
    </row>
    <row r="3524" spans="1:6" x14ac:dyDescent="0.25">
      <c r="A3524" s="9" t="s">
        <v>114</v>
      </c>
      <c r="B3524" s="95">
        <v>9.7670515955584E-2</v>
      </c>
      <c r="C3524" s="84">
        <v>7.8512541192024859E-2</v>
      </c>
      <c r="D3524" s="119">
        <v>4.4357881436391654E-2</v>
      </c>
      <c r="E3524" s="4">
        <v>9.0334403430832141E-2</v>
      </c>
      <c r="F3524" s="119">
        <v>7.7718894195078894E-2</v>
      </c>
    </row>
    <row r="3525" spans="1:6" x14ac:dyDescent="0.25">
      <c r="A3525" s="28" t="s">
        <v>159</v>
      </c>
      <c r="B3525" s="97">
        <v>1</v>
      </c>
      <c r="C3525" s="85">
        <v>1</v>
      </c>
      <c r="D3525" s="120">
        <v>1</v>
      </c>
      <c r="E3525" s="5">
        <v>1</v>
      </c>
      <c r="F3525" s="120">
        <v>1</v>
      </c>
    </row>
    <row r="3526" spans="1:6" x14ac:dyDescent="0.25">
      <c r="A3526" s="12" t="s">
        <v>160</v>
      </c>
      <c r="B3526" s="99">
        <v>499.99983211899439</v>
      </c>
      <c r="C3526" s="86">
        <v>499.98788159112127</v>
      </c>
      <c r="D3526" s="36">
        <v>499.99470588235312</v>
      </c>
      <c r="E3526" s="13">
        <v>499.99633251833683</v>
      </c>
      <c r="F3526" s="36">
        <v>1999.9787521107967</v>
      </c>
    </row>
    <row r="3527" spans="1:6" x14ac:dyDescent="0.25">
      <c r="A3527" s="16" t="s">
        <v>161</v>
      </c>
      <c r="B3527" s="103">
        <v>607</v>
      </c>
      <c r="C3527" s="87">
        <v>1081</v>
      </c>
      <c r="D3527" s="121">
        <v>425</v>
      </c>
      <c r="E3527" s="15">
        <v>409</v>
      </c>
      <c r="F3527" s="121">
        <v>2522</v>
      </c>
    </row>
    <row r="3529" spans="1:6" x14ac:dyDescent="0.25">
      <c r="A3529" s="31" t="s">
        <v>257</v>
      </c>
      <c r="B3529" s="84">
        <f>B3520+B3521</f>
        <v>0.16196258334035629</v>
      </c>
      <c r="C3529" s="84">
        <f t="shared" ref="C3529" si="350">C3520+C3521</f>
        <v>0.19929252679389547</v>
      </c>
      <c r="D3529" s="84">
        <f>D3520+D3521</f>
        <v>0.16122594239233112</v>
      </c>
      <c r="E3529" s="84">
        <f>E3520+E3521</f>
        <v>0.19721049298650128</v>
      </c>
      <c r="F3529" s="84">
        <f>F3520+F3521</f>
        <v>0.17992278831113595</v>
      </c>
    </row>
    <row r="3530" spans="1:6" x14ac:dyDescent="0.25">
      <c r="A3530" s="33" t="s">
        <v>255</v>
      </c>
      <c r="B3530" s="84">
        <f>B3522</f>
        <v>0.38959100479837666</v>
      </c>
      <c r="C3530" s="84">
        <f t="shared" ref="C3530" si="351">C3522</f>
        <v>0.43166245102332845</v>
      </c>
      <c r="D3530" s="84">
        <f>D3522</f>
        <v>0.41191518498431168</v>
      </c>
      <c r="E3530" s="84">
        <f>E3522</f>
        <v>0.36703814453406719</v>
      </c>
      <c r="F3530" s="84">
        <f>F3522</f>
        <v>0.40005153481029937</v>
      </c>
    </row>
    <row r="3531" spans="1:6" x14ac:dyDescent="0.25">
      <c r="A3531" s="34" t="s">
        <v>258</v>
      </c>
      <c r="B3531" s="84">
        <f>B3523+B3524</f>
        <v>0.4484464118612671</v>
      </c>
      <c r="C3531" s="84">
        <f t="shared" ref="C3531" si="352">C3523+C3524</f>
        <v>0.36904502218277613</v>
      </c>
      <c r="D3531" s="84">
        <f>D3523+D3524</f>
        <v>0.42685887262335726</v>
      </c>
      <c r="E3531" s="84">
        <f>E3523+E3524</f>
        <v>0.4357513624794313</v>
      </c>
      <c r="F3531" s="84">
        <f>F3523+F3524</f>
        <v>0.42002567687856474</v>
      </c>
    </row>
    <row r="3532" spans="1:6" x14ac:dyDescent="0.25">
      <c r="A3532"/>
    </row>
    <row r="3533" spans="1:6" x14ac:dyDescent="0.25">
      <c r="A3533" s="29" t="s">
        <v>252</v>
      </c>
      <c r="B3533" s="60">
        <v>3.3605509386398085</v>
      </c>
      <c r="C3533" s="60">
        <v>3.2036730214922891</v>
      </c>
      <c r="D3533" s="30">
        <v>3.2882096398667753</v>
      </c>
      <c r="E3533" s="30">
        <v>3.2936965307814008</v>
      </c>
      <c r="F3533" s="30">
        <v>3.2865330109734052</v>
      </c>
    </row>
    <row r="3534" spans="1:6" x14ac:dyDescent="0.25">
      <c r="A3534"/>
    </row>
    <row r="3535" spans="1:6" x14ac:dyDescent="0.25">
      <c r="A3535" s="39" t="s">
        <v>274</v>
      </c>
      <c r="B3535" s="39" t="s">
        <v>321</v>
      </c>
    </row>
    <row r="3536" spans="1:6" x14ac:dyDescent="0.25">
      <c r="A3536" s="39" t="s">
        <v>275</v>
      </c>
      <c r="B3536" s="39" t="s">
        <v>322</v>
      </c>
    </row>
    <row r="3537" spans="1:6" x14ac:dyDescent="0.25">
      <c r="B3537" s="114"/>
    </row>
    <row r="3538" spans="1:6" x14ac:dyDescent="0.25">
      <c r="A3538" s="11" t="s">
        <v>663</v>
      </c>
      <c r="B3538" s="109"/>
      <c r="C3538" s="88"/>
      <c r="D3538" s="122"/>
      <c r="E3538" s="1"/>
      <c r="F3538" s="122"/>
    </row>
    <row r="3540" spans="1:6" x14ac:dyDescent="0.25">
      <c r="B3540" s="133" t="s">
        <v>312</v>
      </c>
      <c r="C3540" s="133" t="s">
        <v>311</v>
      </c>
      <c r="D3540" s="133" t="s">
        <v>313</v>
      </c>
      <c r="E3540" s="133" t="s">
        <v>310</v>
      </c>
      <c r="F3540" s="133" t="s">
        <v>159</v>
      </c>
    </row>
    <row r="3541" spans="1:6" x14ac:dyDescent="0.25">
      <c r="A3541" s="8" t="s">
        <v>111</v>
      </c>
      <c r="B3541" s="93">
        <v>3.6243506780212438E-2</v>
      </c>
      <c r="C3541" s="83">
        <v>5.0083452531411693E-2</v>
      </c>
      <c r="D3541" s="118">
        <v>2.3701427426878623E-2</v>
      </c>
      <c r="E3541" s="3">
        <v>2.0293547385433177E-2</v>
      </c>
      <c r="F3541" s="118">
        <v>3.2580423203240047E-2</v>
      </c>
    </row>
    <row r="3542" spans="1:6" x14ac:dyDescent="0.25">
      <c r="A3542" s="9" t="s">
        <v>112</v>
      </c>
      <c r="B3542" s="95">
        <v>0.13645893175936991</v>
      </c>
      <c r="C3542" s="84">
        <v>0.1310168664587423</v>
      </c>
      <c r="D3542" s="119">
        <v>0.16501845313656249</v>
      </c>
      <c r="E3542" s="4">
        <v>0.13699978239449215</v>
      </c>
      <c r="F3542" s="119">
        <v>0.14237352765770472</v>
      </c>
    </row>
    <row r="3543" spans="1:6" x14ac:dyDescent="0.25">
      <c r="A3543" s="9" t="s">
        <v>53</v>
      </c>
      <c r="B3543" s="95">
        <v>0.36189919145122779</v>
      </c>
      <c r="C3543" s="84">
        <v>0.40991206262353552</v>
      </c>
      <c r="D3543" s="119">
        <v>0.41580369674502438</v>
      </c>
      <c r="E3543" s="4">
        <v>0.38057125113387114</v>
      </c>
      <c r="F3543" s="119">
        <v>0.39204640292280069</v>
      </c>
    </row>
    <row r="3544" spans="1:6" x14ac:dyDescent="0.25">
      <c r="A3544" s="9" t="s">
        <v>113</v>
      </c>
      <c r="B3544" s="95">
        <v>0.34077673195337366</v>
      </c>
      <c r="C3544" s="84">
        <v>0.29904563829391667</v>
      </c>
      <c r="D3544" s="119">
        <v>0.32409096096311613</v>
      </c>
      <c r="E3544" s="4">
        <v>0.39311779793005797</v>
      </c>
      <c r="F3544" s="119">
        <v>0.33925796719533913</v>
      </c>
    </row>
    <row r="3545" spans="1:6" s="14" customFormat="1" x14ac:dyDescent="0.25">
      <c r="A3545" s="9" t="s">
        <v>114</v>
      </c>
      <c r="B3545" s="95">
        <v>0.12462163805581622</v>
      </c>
      <c r="C3545" s="84">
        <v>0.10994198009239387</v>
      </c>
      <c r="D3545" s="119">
        <v>7.1385461728418254E-2</v>
      </c>
      <c r="E3545" s="4">
        <v>6.9017621156145487E-2</v>
      </c>
      <c r="F3545" s="119">
        <v>9.3741679020915292E-2</v>
      </c>
    </row>
    <row r="3546" spans="1:6" x14ac:dyDescent="0.25">
      <c r="A3546" s="28" t="s">
        <v>159</v>
      </c>
      <c r="B3546" s="97">
        <v>1</v>
      </c>
      <c r="C3546" s="85">
        <v>1</v>
      </c>
      <c r="D3546" s="120">
        <v>1</v>
      </c>
      <c r="E3546" s="5">
        <v>1</v>
      </c>
      <c r="F3546" s="120">
        <v>1</v>
      </c>
    </row>
    <row r="3547" spans="1:6" x14ac:dyDescent="0.25">
      <c r="A3547" s="12" t="s">
        <v>160</v>
      </c>
      <c r="B3547" s="99">
        <v>499.99983211899439</v>
      </c>
      <c r="C3547" s="86">
        <v>499.98788159112172</v>
      </c>
      <c r="D3547" s="36">
        <v>499.99470588235312</v>
      </c>
      <c r="E3547" s="13">
        <v>499.99633251833671</v>
      </c>
      <c r="F3547" s="36">
        <v>1999.9787521107967</v>
      </c>
    </row>
    <row r="3548" spans="1:6" x14ac:dyDescent="0.25">
      <c r="A3548" s="16" t="s">
        <v>161</v>
      </c>
      <c r="B3548" s="103">
        <v>607</v>
      </c>
      <c r="C3548" s="87">
        <v>1081</v>
      </c>
      <c r="D3548" s="121">
        <v>425</v>
      </c>
      <c r="E3548" s="15">
        <v>409</v>
      </c>
      <c r="F3548" s="121">
        <v>2522</v>
      </c>
    </row>
    <row r="3550" spans="1:6" x14ac:dyDescent="0.25">
      <c r="A3550" s="31" t="s">
        <v>257</v>
      </c>
      <c r="B3550" s="84">
        <f>B3541+B3542</f>
        <v>0.17270243853958234</v>
      </c>
      <c r="C3550" s="84">
        <f t="shared" ref="C3550" si="353">C3541+C3542</f>
        <v>0.181100318990154</v>
      </c>
      <c r="D3550" s="84">
        <f>D3541+D3542</f>
        <v>0.18871988056344111</v>
      </c>
      <c r="E3550" s="84">
        <f>E3541+E3542</f>
        <v>0.15729332977992533</v>
      </c>
      <c r="F3550" s="84">
        <f>F3541+F3542</f>
        <v>0.17495395086094478</v>
      </c>
    </row>
    <row r="3551" spans="1:6" x14ac:dyDescent="0.25">
      <c r="A3551" s="33" t="s">
        <v>255</v>
      </c>
      <c r="B3551" s="84">
        <f>B3543</f>
        <v>0.36189919145122779</v>
      </c>
      <c r="C3551" s="84">
        <f t="shared" ref="C3551" si="354">C3543</f>
        <v>0.40991206262353552</v>
      </c>
      <c r="D3551" s="84">
        <f>D3543</f>
        <v>0.41580369674502438</v>
      </c>
      <c r="E3551" s="84">
        <f>E3543</f>
        <v>0.38057125113387114</v>
      </c>
      <c r="F3551" s="84">
        <f>F3543</f>
        <v>0.39204640292280069</v>
      </c>
    </row>
    <row r="3552" spans="1:6" x14ac:dyDescent="0.25">
      <c r="A3552" s="34" t="s">
        <v>258</v>
      </c>
      <c r="B3552" s="84">
        <f>B3544+B3545</f>
        <v>0.46539837000918988</v>
      </c>
      <c r="C3552" s="84">
        <f t="shared" ref="C3552" si="355">C3544+C3545</f>
        <v>0.40898761838631054</v>
      </c>
      <c r="D3552" s="84">
        <f>D3544+D3545</f>
        <v>0.39547642269153438</v>
      </c>
      <c r="E3552" s="84">
        <f>E3544+E3545</f>
        <v>0.46213541908620348</v>
      </c>
      <c r="F3552" s="84">
        <f>F3544+F3545</f>
        <v>0.43299964621625442</v>
      </c>
    </row>
    <row r="3553" spans="1:6" x14ac:dyDescent="0.25">
      <c r="A3553"/>
    </row>
    <row r="3554" spans="1:6" x14ac:dyDescent="0.25">
      <c r="A3554" s="29" t="s">
        <v>252</v>
      </c>
      <c r="B3554" s="60">
        <v>3.3810740627452112</v>
      </c>
      <c r="C3554" s="60">
        <v>3.2877458269571389</v>
      </c>
      <c r="D3554" s="30">
        <v>3.2544405764296331</v>
      </c>
      <c r="E3554" s="30">
        <v>3.3535661630769886</v>
      </c>
      <c r="F3554" s="30">
        <v>3.3192069511729829</v>
      </c>
    </row>
    <row r="3555" spans="1:6" x14ac:dyDescent="0.25">
      <c r="A3555"/>
    </row>
    <row r="3556" spans="1:6" x14ac:dyDescent="0.25">
      <c r="A3556" s="39" t="s">
        <v>274</v>
      </c>
      <c r="B3556" s="39" t="s">
        <v>321</v>
      </c>
    </row>
    <row r="3557" spans="1:6" x14ac:dyDescent="0.25">
      <c r="A3557" s="39" t="s">
        <v>275</v>
      </c>
      <c r="B3557" s="39" t="s">
        <v>322</v>
      </c>
    </row>
    <row r="3558" spans="1:6" x14ac:dyDescent="0.25">
      <c r="B3558" s="114"/>
    </row>
    <row r="3559" spans="1:6" x14ac:dyDescent="0.25">
      <c r="A3559" s="11" t="s">
        <v>664</v>
      </c>
      <c r="B3559" s="109"/>
      <c r="C3559" s="88"/>
      <c r="D3559" s="122"/>
      <c r="E3559" s="1"/>
      <c r="F3559" s="122"/>
    </row>
    <row r="3561" spans="1:6" x14ac:dyDescent="0.25">
      <c r="B3561" s="133" t="s">
        <v>312</v>
      </c>
      <c r="C3561" s="133" t="s">
        <v>311</v>
      </c>
      <c r="D3561" s="133" t="s">
        <v>313</v>
      </c>
      <c r="E3561" s="133" t="s">
        <v>310</v>
      </c>
      <c r="F3561" s="133" t="s">
        <v>159</v>
      </c>
    </row>
    <row r="3562" spans="1:6" x14ac:dyDescent="0.25">
      <c r="A3562" s="8" t="s">
        <v>111</v>
      </c>
      <c r="B3562" s="93">
        <v>1.809069539357867E-2</v>
      </c>
      <c r="C3562" s="83">
        <v>2.8984976324125354E-2</v>
      </c>
      <c r="D3562" s="118">
        <v>4.9652290436016386E-3</v>
      </c>
      <c r="E3562" s="3">
        <v>5.7494309249212184E-3</v>
      </c>
      <c r="F3562" s="118">
        <v>1.4447535580715497E-2</v>
      </c>
    </row>
    <row r="3563" spans="1:6" x14ac:dyDescent="0.25">
      <c r="A3563" s="9" t="s">
        <v>112</v>
      </c>
      <c r="B3563" s="95">
        <v>7.0832377810286937E-2</v>
      </c>
      <c r="C3563" s="84">
        <v>9.4407931071039203E-2</v>
      </c>
      <c r="D3563" s="119">
        <v>5.044782827112286E-2</v>
      </c>
      <c r="E3563" s="4">
        <v>8.0163179681024682E-2</v>
      </c>
      <c r="F3563" s="119">
        <v>7.3962756465070778E-2</v>
      </c>
    </row>
    <row r="3564" spans="1:6" x14ac:dyDescent="0.25">
      <c r="A3564" s="9" t="s">
        <v>53</v>
      </c>
      <c r="B3564" s="95">
        <v>0.26684913099725743</v>
      </c>
      <c r="C3564" s="84">
        <v>0.35380015685856675</v>
      </c>
      <c r="D3564" s="119">
        <v>0.25570247214382263</v>
      </c>
      <c r="E3564" s="4">
        <v>0.24152499896087257</v>
      </c>
      <c r="F3564" s="119">
        <v>0.27946887290128464</v>
      </c>
    </row>
    <row r="3565" spans="1:6" s="14" customFormat="1" x14ac:dyDescent="0.25">
      <c r="A3565" s="9" t="s">
        <v>113</v>
      </c>
      <c r="B3565" s="95">
        <v>0.43877444809940125</v>
      </c>
      <c r="C3565" s="84">
        <v>0.361093025566393</v>
      </c>
      <c r="D3565" s="119">
        <v>0.5527658528149122</v>
      </c>
      <c r="E3565" s="4">
        <v>0.49358675002506103</v>
      </c>
      <c r="F3565" s="119">
        <v>0.46155532958337209</v>
      </c>
    </row>
    <row r="3566" spans="1:6" x14ac:dyDescent="0.25">
      <c r="A3566" s="9" t="s">
        <v>114</v>
      </c>
      <c r="B3566" s="95">
        <v>0.2054533476994756</v>
      </c>
      <c r="C3566" s="84">
        <v>0.16171391017987563</v>
      </c>
      <c r="D3566" s="119">
        <v>0.13611861772654063</v>
      </c>
      <c r="E3566" s="4">
        <v>0.17897564040812053</v>
      </c>
      <c r="F3566" s="119">
        <v>0.17056550546955696</v>
      </c>
    </row>
    <row r="3567" spans="1:6" x14ac:dyDescent="0.25">
      <c r="A3567" s="28" t="s">
        <v>159</v>
      </c>
      <c r="B3567" s="97">
        <v>1</v>
      </c>
      <c r="C3567" s="85">
        <v>1</v>
      </c>
      <c r="D3567" s="120">
        <v>1</v>
      </c>
      <c r="E3567" s="5">
        <v>1</v>
      </c>
      <c r="F3567" s="120">
        <v>1</v>
      </c>
    </row>
    <row r="3568" spans="1:6" x14ac:dyDescent="0.25">
      <c r="A3568" s="12" t="s">
        <v>160</v>
      </c>
      <c r="B3568" s="99">
        <v>499.99983211899439</v>
      </c>
      <c r="C3568" s="86">
        <v>499.98788159112246</v>
      </c>
      <c r="D3568" s="36">
        <v>499.99470588235283</v>
      </c>
      <c r="E3568" s="13">
        <v>499.99633251833666</v>
      </c>
      <c r="F3568" s="36">
        <v>1999.9787521107967</v>
      </c>
    </row>
    <row r="3569" spans="1:6" x14ac:dyDescent="0.25">
      <c r="A3569" s="16" t="s">
        <v>161</v>
      </c>
      <c r="B3569" s="103">
        <v>607</v>
      </c>
      <c r="C3569" s="87">
        <v>1081</v>
      </c>
      <c r="D3569" s="121">
        <v>425</v>
      </c>
      <c r="E3569" s="15">
        <v>409</v>
      </c>
      <c r="F3569" s="121">
        <v>2522</v>
      </c>
    </row>
    <row r="3571" spans="1:6" x14ac:dyDescent="0.25">
      <c r="A3571" s="31" t="s">
        <v>257</v>
      </c>
      <c r="B3571" s="84">
        <f>B3562+B3563</f>
        <v>8.892307320386561E-2</v>
      </c>
      <c r="C3571" s="84">
        <f t="shared" ref="C3571" si="356">C3562+C3563</f>
        <v>0.12339290739516456</v>
      </c>
      <c r="D3571" s="84">
        <f>D3562+D3563</f>
        <v>5.5413057314724498E-2</v>
      </c>
      <c r="E3571" s="84">
        <f>E3562+E3563</f>
        <v>8.5912610605945905E-2</v>
      </c>
      <c r="F3571" s="84">
        <f>F3562+F3563</f>
        <v>8.8410292045786279E-2</v>
      </c>
    </row>
    <row r="3572" spans="1:6" x14ac:dyDescent="0.25">
      <c r="A3572" s="33" t="s">
        <v>255</v>
      </c>
      <c r="B3572" s="84">
        <f>B3564</f>
        <v>0.26684913099725743</v>
      </c>
      <c r="C3572" s="84">
        <f t="shared" ref="C3572" si="357">C3564</f>
        <v>0.35380015685856675</v>
      </c>
      <c r="D3572" s="84">
        <f>D3564</f>
        <v>0.25570247214382263</v>
      </c>
      <c r="E3572" s="84">
        <f>E3564</f>
        <v>0.24152499896087257</v>
      </c>
      <c r="F3572" s="84">
        <f>F3564</f>
        <v>0.27946887290128464</v>
      </c>
    </row>
    <row r="3573" spans="1:6" x14ac:dyDescent="0.25">
      <c r="A3573" s="34" t="s">
        <v>258</v>
      </c>
      <c r="B3573" s="84">
        <f>B3565+B3566</f>
        <v>0.6442277957988769</v>
      </c>
      <c r="C3573" s="84">
        <f t="shared" ref="C3573" si="358">C3565+C3566</f>
        <v>0.52280693574626858</v>
      </c>
      <c r="D3573" s="84">
        <f>D3565+D3566</f>
        <v>0.68888447054145285</v>
      </c>
      <c r="E3573" s="84">
        <f>E3565+E3566</f>
        <v>0.67256239043318156</v>
      </c>
      <c r="F3573" s="84">
        <f>F3565+F3566</f>
        <v>0.63212083505292904</v>
      </c>
    </row>
    <row r="3574" spans="1:6" x14ac:dyDescent="0.25">
      <c r="A3574"/>
    </row>
    <row r="3575" spans="1:6" x14ac:dyDescent="0.25">
      <c r="A3575" s="29" t="s">
        <v>252</v>
      </c>
      <c r="B3575" s="60">
        <v>3.7426673749009067</v>
      </c>
      <c r="C3575" s="60">
        <v>3.5321429622068599</v>
      </c>
      <c r="D3575" s="30">
        <v>3.7646248019096706</v>
      </c>
      <c r="E3575" s="30">
        <v>3.7598759893104372</v>
      </c>
      <c r="F3575" s="30">
        <v>3.6998285128959854</v>
      </c>
    </row>
    <row r="3576" spans="1:6" x14ac:dyDescent="0.25">
      <c r="A3576"/>
    </row>
    <row r="3577" spans="1:6" x14ac:dyDescent="0.25">
      <c r="A3577" s="39" t="s">
        <v>274</v>
      </c>
      <c r="B3577" s="39" t="s">
        <v>321</v>
      </c>
    </row>
    <row r="3578" spans="1:6" x14ac:dyDescent="0.25">
      <c r="A3578" s="39" t="s">
        <v>275</v>
      </c>
      <c r="B3578" s="39" t="s">
        <v>322</v>
      </c>
    </row>
    <row r="3579" spans="1:6" x14ac:dyDescent="0.25">
      <c r="B3579" s="114"/>
    </row>
    <row r="3580" spans="1:6" x14ac:dyDescent="0.25">
      <c r="A3580" s="11" t="s">
        <v>665</v>
      </c>
      <c r="B3580" s="109"/>
      <c r="C3580" s="88"/>
      <c r="D3580" s="122"/>
      <c r="E3580" s="1"/>
      <c r="F3580" s="122"/>
    </row>
    <row r="3582" spans="1:6" x14ac:dyDescent="0.25">
      <c r="B3582" s="133" t="s">
        <v>312</v>
      </c>
      <c r="C3582" s="133" t="s">
        <v>311</v>
      </c>
      <c r="D3582" s="133" t="s">
        <v>313</v>
      </c>
      <c r="E3582" s="133" t="s">
        <v>310</v>
      </c>
      <c r="F3582" s="133" t="s">
        <v>159</v>
      </c>
    </row>
    <row r="3583" spans="1:6" x14ac:dyDescent="0.25">
      <c r="A3583" s="8" t="s">
        <v>111</v>
      </c>
      <c r="B3583" s="93">
        <v>3.1226549114108416E-2</v>
      </c>
      <c r="C3583" s="83">
        <v>4.5215896999538471E-2</v>
      </c>
      <c r="D3583" s="118">
        <v>1.7097122204823335E-2</v>
      </c>
      <c r="E3583" s="3">
        <v>2.4690890153228541E-2</v>
      </c>
      <c r="F3583" s="118">
        <v>2.9557561508503083E-2</v>
      </c>
    </row>
    <row r="3584" spans="1:6" x14ac:dyDescent="0.25">
      <c r="A3584" s="9" t="s">
        <v>112</v>
      </c>
      <c r="B3584" s="95">
        <v>0.12933792073932132</v>
      </c>
      <c r="C3584" s="84">
        <v>0.10875638243961071</v>
      </c>
      <c r="D3584" s="119">
        <v>9.1479556842366486E-2</v>
      </c>
      <c r="E3584" s="4">
        <v>0.12312559749827039</v>
      </c>
      <c r="F3584" s="119">
        <v>0.11317492897801924</v>
      </c>
    </row>
    <row r="3585" spans="1:6" x14ac:dyDescent="0.25">
      <c r="A3585" s="9" t="s">
        <v>53</v>
      </c>
      <c r="B3585" s="95">
        <v>0.39919262639513342</v>
      </c>
      <c r="C3585" s="84">
        <v>0.43254276838162153</v>
      </c>
      <c r="D3585" s="119">
        <v>0.42076892578862596</v>
      </c>
      <c r="E3585" s="4">
        <v>0.34707345041650656</v>
      </c>
      <c r="F3585" s="119">
        <v>0.39989428658386844</v>
      </c>
    </row>
    <row r="3586" spans="1:6" x14ac:dyDescent="0.25">
      <c r="A3586" s="9" t="s">
        <v>113</v>
      </c>
      <c r="B3586" s="95">
        <v>0.34457269065328933</v>
      </c>
      <c r="C3586" s="84">
        <v>0.31793166494877156</v>
      </c>
      <c r="D3586" s="119">
        <v>0.41969220850573719</v>
      </c>
      <c r="E3586" s="4">
        <v>0.39989046374423254</v>
      </c>
      <c r="F3586" s="119">
        <v>0.37052189378508332</v>
      </c>
    </row>
    <row r="3587" spans="1:6" s="14" customFormat="1" x14ac:dyDescent="0.25">
      <c r="A3587" s="9" t="s">
        <v>114</v>
      </c>
      <c r="B3587" s="95">
        <v>9.5670213098147605E-2</v>
      </c>
      <c r="C3587" s="84">
        <v>9.5553287230457737E-2</v>
      </c>
      <c r="D3587" s="119">
        <v>5.0962186658446929E-2</v>
      </c>
      <c r="E3587" s="4">
        <v>0.10521959818776194</v>
      </c>
      <c r="F3587" s="119">
        <v>8.6851329144525952E-2</v>
      </c>
    </row>
    <row r="3588" spans="1:6" x14ac:dyDescent="0.25">
      <c r="A3588" s="28" t="s">
        <v>159</v>
      </c>
      <c r="B3588" s="97">
        <v>1</v>
      </c>
      <c r="C3588" s="85">
        <v>1</v>
      </c>
      <c r="D3588" s="120">
        <v>1</v>
      </c>
      <c r="E3588" s="5">
        <v>1</v>
      </c>
      <c r="F3588" s="120">
        <v>1</v>
      </c>
    </row>
    <row r="3589" spans="1:6" x14ac:dyDescent="0.25">
      <c r="A3589" s="12" t="s">
        <v>160</v>
      </c>
      <c r="B3589" s="99">
        <v>499.99983211899439</v>
      </c>
      <c r="C3589" s="86">
        <v>499.98788159112212</v>
      </c>
      <c r="D3589" s="36">
        <v>499.99470588235317</v>
      </c>
      <c r="E3589" s="13">
        <v>499.99633251833677</v>
      </c>
      <c r="F3589" s="36">
        <v>1999.9787521107967</v>
      </c>
    </row>
    <row r="3590" spans="1:6" x14ac:dyDescent="0.25">
      <c r="A3590" s="16" t="s">
        <v>161</v>
      </c>
      <c r="B3590" s="103">
        <v>607</v>
      </c>
      <c r="C3590" s="87">
        <v>1081</v>
      </c>
      <c r="D3590" s="121">
        <v>425</v>
      </c>
      <c r="E3590" s="15">
        <v>409</v>
      </c>
      <c r="F3590" s="121">
        <v>2522</v>
      </c>
    </row>
    <row r="3592" spans="1:6" x14ac:dyDescent="0.25">
      <c r="A3592" s="31" t="s">
        <v>257</v>
      </c>
      <c r="B3592" s="84">
        <f>B3583+B3584</f>
        <v>0.16056446985342973</v>
      </c>
      <c r="C3592" s="84">
        <f t="shared" ref="C3592" si="359">C3583+C3584</f>
        <v>0.15397227943914918</v>
      </c>
      <c r="D3592" s="84">
        <f>D3583+D3584</f>
        <v>0.10857667904718982</v>
      </c>
      <c r="E3592" s="84">
        <f>E3583+E3584</f>
        <v>0.14781648765149893</v>
      </c>
      <c r="F3592" s="84">
        <f>F3583+F3584</f>
        <v>0.14273249048652231</v>
      </c>
    </row>
    <row r="3593" spans="1:6" x14ac:dyDescent="0.25">
      <c r="A3593" s="33" t="s">
        <v>255</v>
      </c>
      <c r="B3593" s="84">
        <f>B3585</f>
        <v>0.39919262639513342</v>
      </c>
      <c r="C3593" s="84">
        <f t="shared" ref="C3593" si="360">C3585</f>
        <v>0.43254276838162153</v>
      </c>
      <c r="D3593" s="84">
        <f>D3585</f>
        <v>0.42076892578862596</v>
      </c>
      <c r="E3593" s="84">
        <f>E3585</f>
        <v>0.34707345041650656</v>
      </c>
      <c r="F3593" s="84">
        <f>F3585</f>
        <v>0.39989428658386844</v>
      </c>
    </row>
    <row r="3594" spans="1:6" x14ac:dyDescent="0.25">
      <c r="A3594" s="34" t="s">
        <v>258</v>
      </c>
      <c r="B3594" s="84">
        <f>B3586+B3587</f>
        <v>0.44024290375143693</v>
      </c>
      <c r="C3594" s="84">
        <f t="shared" ref="C3594" si="361">C3586+C3587</f>
        <v>0.41348495217922931</v>
      </c>
      <c r="D3594" s="84">
        <f>D3586+D3587</f>
        <v>0.47065439516418411</v>
      </c>
      <c r="E3594" s="84">
        <f>E3586+E3587</f>
        <v>0.50511006193199448</v>
      </c>
      <c r="F3594" s="84">
        <f>F3586+F3587</f>
        <v>0.45737322292960925</v>
      </c>
    </row>
    <row r="3595" spans="1:6" x14ac:dyDescent="0.25">
      <c r="A3595"/>
    </row>
    <row r="3596" spans="1:6" x14ac:dyDescent="0.25">
      <c r="A3596" s="29" t="s">
        <v>252</v>
      </c>
      <c r="B3596" s="60">
        <v>3.3441220978820461</v>
      </c>
      <c r="C3596" s="60">
        <v>3.3098500629709959</v>
      </c>
      <c r="D3596" s="30">
        <v>3.3959427805706164</v>
      </c>
      <c r="E3596" s="30">
        <v>3.4378222823150271</v>
      </c>
      <c r="F3596" s="30">
        <v>3.371934500079107</v>
      </c>
    </row>
    <row r="3597" spans="1:6" x14ac:dyDescent="0.25">
      <c r="A3597"/>
    </row>
    <row r="3598" spans="1:6" x14ac:dyDescent="0.25">
      <c r="A3598" s="39" t="s">
        <v>274</v>
      </c>
      <c r="B3598" s="39" t="s">
        <v>321</v>
      </c>
    </row>
    <row r="3599" spans="1:6" x14ac:dyDescent="0.25">
      <c r="A3599" s="39" t="s">
        <v>275</v>
      </c>
      <c r="B3599" s="39" t="s">
        <v>322</v>
      </c>
    </row>
    <row r="3600" spans="1:6" x14ac:dyDescent="0.25">
      <c r="B3600" s="114"/>
    </row>
    <row r="3601" spans="1:6" x14ac:dyDescent="0.25">
      <c r="A3601" s="11" t="s">
        <v>666</v>
      </c>
      <c r="B3601" s="109"/>
      <c r="C3601" s="88"/>
      <c r="D3601" s="122"/>
      <c r="E3601" s="1"/>
      <c r="F3601" s="122"/>
    </row>
    <row r="3603" spans="1:6" x14ac:dyDescent="0.25">
      <c r="B3603" s="133" t="s">
        <v>312</v>
      </c>
      <c r="C3603" s="133" t="s">
        <v>311</v>
      </c>
      <c r="D3603" s="133" t="s">
        <v>313</v>
      </c>
      <c r="E3603" s="133" t="s">
        <v>310</v>
      </c>
      <c r="F3603" s="133" t="s">
        <v>159</v>
      </c>
    </row>
    <row r="3604" spans="1:6" x14ac:dyDescent="0.25">
      <c r="A3604" s="8" t="s">
        <v>111</v>
      </c>
      <c r="B3604" s="93">
        <v>4.8774149271110741E-2</v>
      </c>
      <c r="C3604" s="83">
        <v>5.1973970136926242E-2</v>
      </c>
      <c r="D3604" s="118">
        <v>3.8315935109901139E-2</v>
      </c>
      <c r="E3604" s="3">
        <v>3.3485575688819283E-2</v>
      </c>
      <c r="F3604" s="118">
        <v>4.313738399742844E-2</v>
      </c>
    </row>
    <row r="3605" spans="1:6" x14ac:dyDescent="0.25">
      <c r="A3605" s="9" t="s">
        <v>112</v>
      </c>
      <c r="B3605" s="95">
        <v>0.11745798524594057</v>
      </c>
      <c r="C3605" s="84">
        <v>0.14962564310069221</v>
      </c>
      <c r="D3605" s="119">
        <v>0.1827259347451913</v>
      </c>
      <c r="E3605" s="4">
        <v>0.14647662452291846</v>
      </c>
      <c r="F3605" s="119">
        <v>0.14907146187232947</v>
      </c>
    </row>
    <row r="3606" spans="1:6" x14ac:dyDescent="0.25">
      <c r="A3606" s="9" t="s">
        <v>53</v>
      </c>
      <c r="B3606" s="95">
        <v>0.27944440769714562</v>
      </c>
      <c r="C3606" s="84">
        <v>0.34119346833383174</v>
      </c>
      <c r="D3606" s="119">
        <v>0.39238344876592829</v>
      </c>
      <c r="E3606" s="4">
        <v>0.423192590654699</v>
      </c>
      <c r="F3606" s="119">
        <v>0.35905338792091585</v>
      </c>
    </row>
    <row r="3607" spans="1:6" s="14" customFormat="1" x14ac:dyDescent="0.25">
      <c r="A3607" s="9" t="s">
        <v>113</v>
      </c>
      <c r="B3607" s="95">
        <v>0.36790010002353685</v>
      </c>
      <c r="C3607" s="84">
        <v>0.31288260640544713</v>
      </c>
      <c r="D3607" s="119">
        <v>0.34441823501660612</v>
      </c>
      <c r="E3607" s="4">
        <v>0.3065108057027312</v>
      </c>
      <c r="F3607" s="119">
        <v>0.33292807333838126</v>
      </c>
    </row>
    <row r="3608" spans="1:6" x14ac:dyDescent="0.25">
      <c r="A3608" s="9" t="s">
        <v>114</v>
      </c>
      <c r="B3608" s="95">
        <v>0.18642335776226632</v>
      </c>
      <c r="C3608" s="84">
        <v>0.14432431202310275</v>
      </c>
      <c r="D3608" s="119">
        <v>4.2156446362373229E-2</v>
      </c>
      <c r="E3608" s="4">
        <v>9.0334403430832155E-2</v>
      </c>
      <c r="F3608" s="119">
        <v>0.11580969287094506</v>
      </c>
    </row>
    <row r="3609" spans="1:6" x14ac:dyDescent="0.25">
      <c r="A3609" s="28" t="s">
        <v>159</v>
      </c>
      <c r="B3609" s="97">
        <v>1</v>
      </c>
      <c r="C3609" s="85">
        <v>1</v>
      </c>
      <c r="D3609" s="120">
        <v>1</v>
      </c>
      <c r="E3609" s="5">
        <v>1</v>
      </c>
      <c r="F3609" s="120">
        <v>1</v>
      </c>
    </row>
    <row r="3610" spans="1:6" x14ac:dyDescent="0.25">
      <c r="A3610" s="16" t="s">
        <v>161</v>
      </c>
      <c r="B3610" s="99">
        <v>499.99983211899439</v>
      </c>
      <c r="C3610" s="86">
        <v>499.987881591122</v>
      </c>
      <c r="D3610" s="36">
        <v>499.99470588235306</v>
      </c>
      <c r="E3610" s="15">
        <v>409</v>
      </c>
      <c r="F3610" s="36">
        <v>1999.9787521107967</v>
      </c>
    </row>
    <row r="3611" spans="1:6" x14ac:dyDescent="0.25">
      <c r="A3611" s="12" t="s">
        <v>160</v>
      </c>
      <c r="B3611" s="103">
        <v>607</v>
      </c>
      <c r="C3611" s="87">
        <v>1081</v>
      </c>
      <c r="D3611" s="121">
        <v>425</v>
      </c>
      <c r="E3611" s="13">
        <v>499.99633251833671</v>
      </c>
      <c r="F3611" s="121">
        <v>2522</v>
      </c>
    </row>
    <row r="3613" spans="1:6" x14ac:dyDescent="0.25">
      <c r="A3613" s="31" t="s">
        <v>257</v>
      </c>
      <c r="B3613" s="84">
        <f>B3604+B3605</f>
        <v>0.16623213451705132</v>
      </c>
      <c r="C3613" s="84">
        <f t="shared" ref="C3613" si="362">C3604+C3605</f>
        <v>0.20159961323761844</v>
      </c>
      <c r="D3613" s="84">
        <f>D3604+D3605</f>
        <v>0.22104186985509244</v>
      </c>
      <c r="E3613" s="84">
        <f>E3604+E3605</f>
        <v>0.17996220021173776</v>
      </c>
      <c r="F3613" s="84">
        <f>F3604+F3605</f>
        <v>0.19220884586975792</v>
      </c>
    </row>
    <row r="3614" spans="1:6" x14ac:dyDescent="0.25">
      <c r="A3614" s="33" t="s">
        <v>255</v>
      </c>
      <c r="B3614" s="84">
        <f>B3606</f>
        <v>0.27944440769714562</v>
      </c>
      <c r="C3614" s="84">
        <f t="shared" ref="C3614" si="363">C3606</f>
        <v>0.34119346833383174</v>
      </c>
      <c r="D3614" s="84">
        <f>D3606</f>
        <v>0.39238344876592829</v>
      </c>
      <c r="E3614" s="84">
        <f>E3606</f>
        <v>0.423192590654699</v>
      </c>
      <c r="F3614" s="84">
        <f>F3606</f>
        <v>0.35905338792091585</v>
      </c>
    </row>
    <row r="3615" spans="1:6" x14ac:dyDescent="0.25">
      <c r="A3615" s="34" t="s">
        <v>258</v>
      </c>
      <c r="B3615" s="84">
        <f>B3607+B3608</f>
        <v>0.55432345778580316</v>
      </c>
      <c r="C3615" s="84">
        <f t="shared" ref="C3615" si="364">C3607+C3608</f>
        <v>0.45720691842854988</v>
      </c>
      <c r="D3615" s="84">
        <f>D3607+D3608</f>
        <v>0.38657468137897932</v>
      </c>
      <c r="E3615" s="84">
        <f>E3607+E3608</f>
        <v>0.39684520913356336</v>
      </c>
      <c r="F3615" s="84">
        <f>F3607+F3608</f>
        <v>0.44873776620932632</v>
      </c>
    </row>
    <row r="3616" spans="1:6" x14ac:dyDescent="0.25">
      <c r="A3616"/>
    </row>
    <row r="3617" spans="1:6" x14ac:dyDescent="0.25">
      <c r="A3617" s="29" t="s">
        <v>252</v>
      </c>
      <c r="B3617" s="60">
        <v>3.5257405317599049</v>
      </c>
      <c r="C3617" s="60">
        <v>3.347957647077112</v>
      </c>
      <c r="D3617" s="30">
        <v>3.1693733227763592</v>
      </c>
      <c r="E3617" s="30">
        <v>3.2737318366638384</v>
      </c>
      <c r="F3617" s="30">
        <v>3.3292012292130826</v>
      </c>
    </row>
    <row r="3618" spans="1:6" x14ac:dyDescent="0.25">
      <c r="A3618"/>
    </row>
    <row r="3619" spans="1:6" x14ac:dyDescent="0.25">
      <c r="A3619" s="39" t="s">
        <v>274</v>
      </c>
      <c r="B3619" s="39" t="s">
        <v>321</v>
      </c>
    </row>
    <row r="3620" spans="1:6" x14ac:dyDescent="0.25">
      <c r="A3620" s="39" t="s">
        <v>275</v>
      </c>
      <c r="B3620" s="39" t="s">
        <v>322</v>
      </c>
    </row>
    <row r="3621" spans="1:6" x14ac:dyDescent="0.25">
      <c r="B3621" s="114"/>
    </row>
    <row r="3622" spans="1:6" x14ac:dyDescent="0.25">
      <c r="A3622" s="11" t="s">
        <v>238</v>
      </c>
      <c r="B3622" s="109"/>
      <c r="C3622" s="88"/>
      <c r="D3622" s="122"/>
      <c r="E3622" s="1"/>
      <c r="F3622" s="122"/>
    </row>
    <row r="3624" spans="1:6" x14ac:dyDescent="0.25">
      <c r="B3624" s="133" t="s">
        <v>312</v>
      </c>
      <c r="C3624" s="133" t="s">
        <v>311</v>
      </c>
      <c r="D3624" s="133" t="s">
        <v>313</v>
      </c>
      <c r="E3624" s="133" t="s">
        <v>310</v>
      </c>
      <c r="F3624" s="133" t="s">
        <v>159</v>
      </c>
    </row>
    <row r="3625" spans="1:6" x14ac:dyDescent="0.25">
      <c r="A3625" s="8" t="s">
        <v>111</v>
      </c>
      <c r="B3625" s="93">
        <v>3.9786804481349899E-2</v>
      </c>
      <c r="C3625" s="83">
        <v>5.9150832332846272E-2</v>
      </c>
      <c r="D3625" s="118">
        <v>1.6815942757040951E-2</v>
      </c>
      <c r="E3625" s="3">
        <v>3.9576084910158314E-2</v>
      </c>
      <c r="F3625" s="118">
        <v>3.8832349841299602E-2</v>
      </c>
    </row>
    <row r="3626" spans="1:6" x14ac:dyDescent="0.25">
      <c r="A3626" s="9" t="s">
        <v>112</v>
      </c>
      <c r="B3626" s="95">
        <v>0.12081493496791276</v>
      </c>
      <c r="C3626" s="84">
        <v>0.15311749461457727</v>
      </c>
      <c r="D3626" s="119">
        <v>0.15733743063161834</v>
      </c>
      <c r="E3626" s="4">
        <v>0.15121504558713164</v>
      </c>
      <c r="F3626" s="119">
        <v>0.14562114183914657</v>
      </c>
    </row>
    <row r="3627" spans="1:6" x14ac:dyDescent="0.25">
      <c r="A3627" s="9" t="s">
        <v>53</v>
      </c>
      <c r="B3627" s="95">
        <v>0.37026554419150004</v>
      </c>
      <c r="C3627" s="84">
        <v>0.39921948154525255</v>
      </c>
      <c r="D3627" s="119">
        <v>0.43978630361968546</v>
      </c>
      <c r="E3627" s="4">
        <v>0.41574999327623402</v>
      </c>
      <c r="F3627" s="119">
        <v>0.40625527014096358</v>
      </c>
    </row>
    <row r="3628" spans="1:6" s="14" customFormat="1" x14ac:dyDescent="0.25">
      <c r="A3628" s="9" t="s">
        <v>113</v>
      </c>
      <c r="B3628" s="95">
        <v>0.35259471933476133</v>
      </c>
      <c r="C3628" s="84">
        <v>0.28677309292787673</v>
      </c>
      <c r="D3628" s="119">
        <v>0.33701839195944427</v>
      </c>
      <c r="E3628" s="4">
        <v>0.32613442152387406</v>
      </c>
      <c r="F3628" s="119">
        <v>0.32563035854808936</v>
      </c>
    </row>
    <row r="3629" spans="1:6" x14ac:dyDescent="0.25">
      <c r="A3629" s="9" t="s">
        <v>114</v>
      </c>
      <c r="B3629" s="95">
        <v>0.11653799702447591</v>
      </c>
      <c r="C3629" s="84">
        <v>0.10173909857944703</v>
      </c>
      <c r="D3629" s="119">
        <v>4.9041931032210891E-2</v>
      </c>
      <c r="E3629" s="4">
        <v>6.7324454702601816E-2</v>
      </c>
      <c r="F3629" s="119">
        <v>8.366087963050102E-2</v>
      </c>
    </row>
    <row r="3630" spans="1:6" x14ac:dyDescent="0.25">
      <c r="A3630" s="28" t="s">
        <v>159</v>
      </c>
      <c r="B3630" s="97">
        <v>1</v>
      </c>
      <c r="C3630" s="85">
        <v>1</v>
      </c>
      <c r="D3630" s="120">
        <v>1</v>
      </c>
      <c r="E3630" s="5">
        <v>1</v>
      </c>
      <c r="F3630" s="120">
        <v>1</v>
      </c>
    </row>
    <row r="3631" spans="1:6" x14ac:dyDescent="0.25">
      <c r="A3631" s="12" t="s">
        <v>160</v>
      </c>
      <c r="B3631" s="99">
        <v>499.99983211899439</v>
      </c>
      <c r="C3631" s="86">
        <v>499.98788159112149</v>
      </c>
      <c r="D3631" s="36">
        <v>499.99470588235312</v>
      </c>
      <c r="E3631" s="13">
        <v>499.99633251833677</v>
      </c>
      <c r="F3631" s="36">
        <v>1999.9787521107967</v>
      </c>
    </row>
    <row r="3632" spans="1:6" x14ac:dyDescent="0.25">
      <c r="A3632" s="16" t="s">
        <v>161</v>
      </c>
      <c r="B3632" s="103">
        <v>607</v>
      </c>
      <c r="C3632" s="87">
        <v>1081</v>
      </c>
      <c r="D3632" s="121">
        <v>425</v>
      </c>
      <c r="E3632" s="15">
        <v>409</v>
      </c>
      <c r="F3632" s="121">
        <v>2522</v>
      </c>
    </row>
    <row r="3634" spans="1:6" x14ac:dyDescent="0.25">
      <c r="A3634" s="31" t="s">
        <v>257</v>
      </c>
      <c r="B3634" s="84">
        <f>B3625+B3626</f>
        <v>0.16060173944926265</v>
      </c>
      <c r="C3634" s="84">
        <f t="shared" ref="C3634" si="365">C3625+C3626</f>
        <v>0.21226832694742354</v>
      </c>
      <c r="D3634" s="84">
        <f>D3625+D3626</f>
        <v>0.1741533733886593</v>
      </c>
      <c r="E3634" s="84">
        <f>E3625+E3626</f>
        <v>0.19079113049728996</v>
      </c>
      <c r="F3634" s="84">
        <f>F3625+F3626</f>
        <v>0.18445349168044617</v>
      </c>
    </row>
    <row r="3635" spans="1:6" x14ac:dyDescent="0.25">
      <c r="A3635" s="33" t="s">
        <v>255</v>
      </c>
      <c r="B3635" s="84">
        <f>B3627</f>
        <v>0.37026554419150004</v>
      </c>
      <c r="C3635" s="84">
        <f t="shared" ref="C3635" si="366">C3627</f>
        <v>0.39921948154525255</v>
      </c>
      <c r="D3635" s="84">
        <f>D3627</f>
        <v>0.43978630361968546</v>
      </c>
      <c r="E3635" s="84">
        <f>E3627</f>
        <v>0.41574999327623402</v>
      </c>
      <c r="F3635" s="84">
        <f>F3627</f>
        <v>0.40625527014096358</v>
      </c>
    </row>
    <row r="3636" spans="1:6" x14ac:dyDescent="0.25">
      <c r="A3636" s="34" t="s">
        <v>258</v>
      </c>
      <c r="B3636" s="84">
        <f>B3628+B3629</f>
        <v>0.46913271635923726</v>
      </c>
      <c r="C3636" s="84">
        <f t="shared" ref="C3636" si="367">C3628+C3629</f>
        <v>0.38851219150732375</v>
      </c>
      <c r="D3636" s="84">
        <f>D3628+D3629</f>
        <v>0.38606032299165516</v>
      </c>
      <c r="E3636" s="84">
        <f>E3628+E3629</f>
        <v>0.39345887622647591</v>
      </c>
      <c r="F3636" s="84">
        <f>F3628+F3629</f>
        <v>0.40929123817859037</v>
      </c>
    </row>
    <row r="3637" spans="1:6" x14ac:dyDescent="0.25">
      <c r="A3637"/>
    </row>
    <row r="3638" spans="1:6" x14ac:dyDescent="0.25">
      <c r="A3638" s="29" t="s">
        <v>252</v>
      </c>
      <c r="B3638" s="60">
        <v>3.3852821694530983</v>
      </c>
      <c r="C3638" s="60">
        <v>3.2188321308065015</v>
      </c>
      <c r="D3638" s="30">
        <v>3.2441329378781645</v>
      </c>
      <c r="E3638" s="30">
        <v>3.2304161155216309</v>
      </c>
      <c r="F3638" s="30">
        <v>3.2696662762873476</v>
      </c>
    </row>
    <row r="3639" spans="1:6" x14ac:dyDescent="0.25">
      <c r="A3639"/>
    </row>
    <row r="3640" spans="1:6" x14ac:dyDescent="0.25">
      <c r="A3640" s="39" t="s">
        <v>274</v>
      </c>
      <c r="B3640" s="39" t="s">
        <v>321</v>
      </c>
    </row>
    <row r="3641" spans="1:6" x14ac:dyDescent="0.25">
      <c r="A3641" s="39" t="s">
        <v>275</v>
      </c>
      <c r="B3641" s="39" t="s">
        <v>322</v>
      </c>
    </row>
    <row r="3642" spans="1:6" x14ac:dyDescent="0.25">
      <c r="B3642" s="114"/>
    </row>
    <row r="3643" spans="1:6" x14ac:dyDescent="0.25">
      <c r="A3643" s="11" t="s">
        <v>239</v>
      </c>
      <c r="B3643" s="109"/>
      <c r="C3643" s="88"/>
      <c r="D3643" s="122"/>
      <c r="E3643" s="1"/>
      <c r="F3643" s="122"/>
    </row>
    <row r="3645" spans="1:6" x14ac:dyDescent="0.25">
      <c r="B3645" s="133" t="s">
        <v>312</v>
      </c>
      <c r="C3645" s="133" t="s">
        <v>311</v>
      </c>
      <c r="D3645" s="133" t="s">
        <v>313</v>
      </c>
      <c r="E3645" s="133" t="s">
        <v>310</v>
      </c>
      <c r="F3645" s="133" t="s">
        <v>159</v>
      </c>
    </row>
    <row r="3646" spans="1:6" x14ac:dyDescent="0.25">
      <c r="A3646" s="8" t="s">
        <v>111</v>
      </c>
      <c r="B3646" s="93">
        <v>1.4103184401566118E-2</v>
      </c>
      <c r="C3646" s="83">
        <v>2.513400417290397E-2</v>
      </c>
      <c r="D3646" s="118">
        <v>2.2014350740184297E-3</v>
      </c>
      <c r="E3646" s="3">
        <v>4.0562644713775468E-3</v>
      </c>
      <c r="F3646" s="118">
        <v>1.1373676121907603E-2</v>
      </c>
    </row>
    <row r="3647" spans="1:6" x14ac:dyDescent="0.25">
      <c r="A3647" s="9" t="s">
        <v>112</v>
      </c>
      <c r="B3647" s="95">
        <v>4.5939141771863701E-2</v>
      </c>
      <c r="C3647" s="84">
        <v>5.9186078330482811E-2</v>
      </c>
      <c r="D3647" s="119">
        <v>5.9253568567196539E-2</v>
      </c>
      <c r="E3647" s="4">
        <v>6.9005396127600038E-2</v>
      </c>
      <c r="F3647" s="119">
        <v>5.8346020201775046E-2</v>
      </c>
    </row>
    <row r="3648" spans="1:6" x14ac:dyDescent="0.25">
      <c r="A3648" s="9" t="s">
        <v>53</v>
      </c>
      <c r="B3648" s="95">
        <v>0.28036590684817098</v>
      </c>
      <c r="C3648" s="84">
        <v>0.31296780736036378</v>
      </c>
      <c r="D3648" s="119">
        <v>0.32184152538085703</v>
      </c>
      <c r="E3648" s="4">
        <v>0.28077223060315842</v>
      </c>
      <c r="F3648" s="119">
        <v>0.29898675729994789</v>
      </c>
    </row>
    <row r="3649" spans="1:6" s="14" customFormat="1" x14ac:dyDescent="0.25">
      <c r="A3649" s="9" t="s">
        <v>113</v>
      </c>
      <c r="B3649" s="95">
        <v>0.42885603493806307</v>
      </c>
      <c r="C3649" s="84">
        <v>0.43355740906948997</v>
      </c>
      <c r="D3649" s="119">
        <v>0.51997750564417744</v>
      </c>
      <c r="E3649" s="4">
        <v>0.50441568031061323</v>
      </c>
      <c r="F3649" s="119">
        <v>0.47170170443331488</v>
      </c>
    </row>
    <row r="3650" spans="1:6" x14ac:dyDescent="0.25">
      <c r="A3650" s="9" t="s">
        <v>114</v>
      </c>
      <c r="B3650" s="95">
        <v>0.23073573204033615</v>
      </c>
      <c r="C3650" s="84">
        <v>0.16915470106675945</v>
      </c>
      <c r="D3650" s="119">
        <v>9.672596533375051E-2</v>
      </c>
      <c r="E3650" s="4">
        <v>0.14175042848725078</v>
      </c>
      <c r="F3650" s="119">
        <v>0.15959184194305454</v>
      </c>
    </row>
    <row r="3651" spans="1:6" x14ac:dyDescent="0.25">
      <c r="A3651" s="28" t="s">
        <v>159</v>
      </c>
      <c r="B3651" s="97">
        <v>1</v>
      </c>
      <c r="C3651" s="85">
        <v>1</v>
      </c>
      <c r="D3651" s="120">
        <v>1</v>
      </c>
      <c r="E3651" s="5">
        <v>1</v>
      </c>
      <c r="F3651" s="120">
        <v>1</v>
      </c>
    </row>
    <row r="3652" spans="1:6" x14ac:dyDescent="0.25">
      <c r="A3652" s="16" t="s">
        <v>161</v>
      </c>
      <c r="B3652" s="99">
        <v>499.99983211899439</v>
      </c>
      <c r="C3652" s="86">
        <v>499.98788159112189</v>
      </c>
      <c r="D3652" s="36">
        <v>499.99470588235317</v>
      </c>
      <c r="E3652" s="15">
        <v>409</v>
      </c>
      <c r="F3652" s="36">
        <v>1999.9787521107967</v>
      </c>
    </row>
    <row r="3653" spans="1:6" x14ac:dyDescent="0.25">
      <c r="A3653" s="12" t="s">
        <v>160</v>
      </c>
      <c r="B3653" s="103">
        <v>607</v>
      </c>
      <c r="C3653" s="87">
        <v>1081</v>
      </c>
      <c r="D3653" s="121">
        <v>425</v>
      </c>
      <c r="E3653" s="13">
        <v>499.99633251833666</v>
      </c>
      <c r="F3653" s="121">
        <v>2522</v>
      </c>
    </row>
    <row r="3655" spans="1:6" x14ac:dyDescent="0.25">
      <c r="A3655" s="31" t="s">
        <v>257</v>
      </c>
      <c r="B3655" s="84">
        <f>B3646+B3647</f>
        <v>6.0042326173429819E-2</v>
      </c>
      <c r="C3655" s="84">
        <f t="shared" ref="C3655" si="368">C3646+C3647</f>
        <v>8.4320082503386781E-2</v>
      </c>
      <c r="D3655" s="84">
        <f>D3646+D3647</f>
        <v>6.1455003641214971E-2</v>
      </c>
      <c r="E3655" s="84">
        <f>E3646+E3647</f>
        <v>7.306166059897759E-2</v>
      </c>
      <c r="F3655" s="84">
        <f>F3646+F3647</f>
        <v>6.9719696323682648E-2</v>
      </c>
    </row>
    <row r="3656" spans="1:6" x14ac:dyDescent="0.25">
      <c r="A3656" s="33" t="s">
        <v>255</v>
      </c>
      <c r="B3656" s="84">
        <f>B3648</f>
        <v>0.28036590684817098</v>
      </c>
      <c r="C3656" s="84">
        <f t="shared" ref="C3656" si="369">C3648</f>
        <v>0.31296780736036378</v>
      </c>
      <c r="D3656" s="84">
        <f>D3648</f>
        <v>0.32184152538085703</v>
      </c>
      <c r="E3656" s="84">
        <f>E3648</f>
        <v>0.28077223060315842</v>
      </c>
      <c r="F3656" s="84">
        <f>F3648</f>
        <v>0.29898675729994789</v>
      </c>
    </row>
    <row r="3657" spans="1:6" x14ac:dyDescent="0.25">
      <c r="A3657" s="34" t="s">
        <v>258</v>
      </c>
      <c r="B3657" s="84">
        <f>B3649+B3650</f>
        <v>0.65959176697839927</v>
      </c>
      <c r="C3657" s="84">
        <f t="shared" ref="C3657" si="370">C3649+C3650</f>
        <v>0.60271211013624937</v>
      </c>
      <c r="D3657" s="84">
        <f>D3649+D3650</f>
        <v>0.61670347097792799</v>
      </c>
      <c r="E3657" s="84">
        <f>E3649+E3650</f>
        <v>0.64616610879786407</v>
      </c>
      <c r="F3657" s="84">
        <f>F3649+F3650</f>
        <v>0.63129354637636936</v>
      </c>
    </row>
    <row r="3658" spans="1:6" x14ac:dyDescent="0.25">
      <c r="A3658"/>
    </row>
    <row r="3659" spans="1:6" x14ac:dyDescent="0.25">
      <c r="A3659" s="29" t="s">
        <v>252</v>
      </c>
      <c r="B3659" s="60">
        <v>3.81618198844374</v>
      </c>
      <c r="C3659" s="60">
        <v>3.6624127245267202</v>
      </c>
      <c r="D3659" s="30">
        <v>3.6497729975964459</v>
      </c>
      <c r="E3659" s="30">
        <v>3.7107986122147598</v>
      </c>
      <c r="F3659" s="30">
        <v>3.7097920158738313</v>
      </c>
    </row>
    <row r="3660" spans="1:6" x14ac:dyDescent="0.25">
      <c r="A3660"/>
    </row>
    <row r="3661" spans="1:6" x14ac:dyDescent="0.25">
      <c r="A3661" s="39" t="s">
        <v>274</v>
      </c>
      <c r="B3661" s="39" t="s">
        <v>321</v>
      </c>
    </row>
    <row r="3662" spans="1:6" x14ac:dyDescent="0.25">
      <c r="A3662" s="39" t="s">
        <v>275</v>
      </c>
      <c r="B3662" s="39" t="s">
        <v>322</v>
      </c>
    </row>
    <row r="3663" spans="1:6" x14ac:dyDescent="0.25">
      <c r="B3663" s="114"/>
    </row>
    <row r="3664" spans="1:6" x14ac:dyDescent="0.25">
      <c r="A3664" s="11" t="s">
        <v>240</v>
      </c>
      <c r="B3664" s="109"/>
      <c r="C3664" s="88"/>
      <c r="D3664" s="122"/>
      <c r="E3664" s="1"/>
      <c r="F3664" s="122"/>
    </row>
    <row r="3666" spans="1:6" x14ac:dyDescent="0.25">
      <c r="B3666" s="133" t="s">
        <v>312</v>
      </c>
      <c r="C3666" s="133" t="s">
        <v>311</v>
      </c>
      <c r="D3666" s="133" t="s">
        <v>313</v>
      </c>
      <c r="E3666" s="133" t="s">
        <v>310</v>
      </c>
      <c r="F3666" s="133" t="s">
        <v>159</v>
      </c>
    </row>
    <row r="3667" spans="1:6" x14ac:dyDescent="0.25">
      <c r="A3667" s="8" t="s">
        <v>111</v>
      </c>
      <c r="B3667" s="93">
        <v>2.7064609698354652E-2</v>
      </c>
      <c r="C3667" s="83">
        <v>7.7752115731204344E-2</v>
      </c>
      <c r="D3667" s="118">
        <v>4.4920240331956428E-2</v>
      </c>
      <c r="E3667" s="3">
        <v>8.6253688902363693E-2</v>
      </c>
      <c r="F3667" s="118">
        <v>5.8997539991354764E-2</v>
      </c>
    </row>
    <row r="3668" spans="1:6" x14ac:dyDescent="0.25">
      <c r="A3668" s="9" t="s">
        <v>112</v>
      </c>
      <c r="B3668" s="95">
        <v>0.10200235100639655</v>
      </c>
      <c r="C3668" s="84">
        <v>0.14682511269005721</v>
      </c>
      <c r="D3668" s="119">
        <v>0.193122750711478</v>
      </c>
      <c r="E3668" s="4">
        <v>0.22190138313972965</v>
      </c>
      <c r="F3668" s="119">
        <v>0.16596284624458835</v>
      </c>
    </row>
    <row r="3669" spans="1:6" x14ac:dyDescent="0.25">
      <c r="A3669" s="9" t="s">
        <v>53</v>
      </c>
      <c r="B3669" s="95">
        <v>0.35273338909223023</v>
      </c>
      <c r="C3669" s="84">
        <v>0.46473291027035257</v>
      </c>
      <c r="D3669" s="119">
        <v>0.45636906743718475</v>
      </c>
      <c r="E3669" s="4">
        <v>0.43100071638667253</v>
      </c>
      <c r="F3669" s="119">
        <v>0.42620870491456492</v>
      </c>
    </row>
    <row r="3670" spans="1:6" s="14" customFormat="1" x14ac:dyDescent="0.25">
      <c r="A3670" s="9" t="s">
        <v>113</v>
      </c>
      <c r="B3670" s="95">
        <v>0.38224285070102093</v>
      </c>
      <c r="C3670" s="84">
        <v>0.230199936390687</v>
      </c>
      <c r="D3670" s="119">
        <v>0.2659141096788083</v>
      </c>
      <c r="E3670" s="4">
        <v>0.21280229439335752</v>
      </c>
      <c r="F3670" s="119">
        <v>0.27279017486999457</v>
      </c>
    </row>
    <row r="3671" spans="1:6" x14ac:dyDescent="0.25">
      <c r="A3671" s="9" t="s">
        <v>114</v>
      </c>
      <c r="B3671" s="95">
        <v>0.13595679950199757</v>
      </c>
      <c r="C3671" s="84">
        <v>8.0489924917698949E-2</v>
      </c>
      <c r="D3671" s="119">
        <v>3.9673831840572403E-2</v>
      </c>
      <c r="E3671" s="4">
        <v>4.8041917177876668E-2</v>
      </c>
      <c r="F3671" s="119">
        <v>7.6040733979497427E-2</v>
      </c>
    </row>
    <row r="3672" spans="1:6" x14ac:dyDescent="0.25">
      <c r="A3672" s="28" t="s">
        <v>159</v>
      </c>
      <c r="B3672" s="97">
        <v>1</v>
      </c>
      <c r="C3672" s="85">
        <v>1</v>
      </c>
      <c r="D3672" s="120">
        <v>1</v>
      </c>
      <c r="E3672" s="5">
        <v>1</v>
      </c>
      <c r="F3672" s="120">
        <v>1</v>
      </c>
    </row>
    <row r="3673" spans="1:6" x14ac:dyDescent="0.25">
      <c r="A3673" s="12" t="s">
        <v>160</v>
      </c>
      <c r="B3673" s="99">
        <v>499.99983211899439</v>
      </c>
      <c r="C3673" s="86">
        <v>499.98788159112087</v>
      </c>
      <c r="D3673" s="36">
        <v>499.99470588235306</v>
      </c>
      <c r="E3673" s="13">
        <v>499.99633251833671</v>
      </c>
      <c r="F3673" s="36">
        <v>1999.9787521107967</v>
      </c>
    </row>
    <row r="3674" spans="1:6" x14ac:dyDescent="0.25">
      <c r="A3674" s="16" t="s">
        <v>161</v>
      </c>
      <c r="B3674" s="103">
        <v>607</v>
      </c>
      <c r="C3674" s="87">
        <v>1081</v>
      </c>
      <c r="D3674" s="121">
        <v>425</v>
      </c>
      <c r="E3674" s="15">
        <v>409</v>
      </c>
      <c r="F3674" s="121">
        <v>2522</v>
      </c>
    </row>
    <row r="3676" spans="1:6" x14ac:dyDescent="0.25">
      <c r="A3676" s="31" t="s">
        <v>257</v>
      </c>
      <c r="B3676" s="84">
        <f>B3667+B3668</f>
        <v>0.12906696070475121</v>
      </c>
      <c r="C3676" s="84">
        <f t="shared" ref="C3676" si="371">C3667+C3668</f>
        <v>0.22457722842126154</v>
      </c>
      <c r="D3676" s="84">
        <f>D3667+D3668</f>
        <v>0.23804299104343443</v>
      </c>
      <c r="E3676" s="84">
        <f>E3667+E3668</f>
        <v>0.30815507204209336</v>
      </c>
      <c r="F3676" s="84">
        <f>F3667+F3668</f>
        <v>0.22496038623594311</v>
      </c>
    </row>
    <row r="3677" spans="1:6" x14ac:dyDescent="0.25">
      <c r="A3677" s="33" t="s">
        <v>255</v>
      </c>
      <c r="B3677" s="84">
        <f>B3669</f>
        <v>0.35273338909223023</v>
      </c>
      <c r="C3677" s="84">
        <f t="shared" ref="C3677" si="372">C3669</f>
        <v>0.46473291027035257</v>
      </c>
      <c r="D3677" s="84">
        <f>D3669</f>
        <v>0.45636906743718475</v>
      </c>
      <c r="E3677" s="84">
        <f>E3669</f>
        <v>0.43100071638667253</v>
      </c>
      <c r="F3677" s="84">
        <f>F3669</f>
        <v>0.42620870491456492</v>
      </c>
    </row>
    <row r="3678" spans="1:6" x14ac:dyDescent="0.25">
      <c r="A3678" s="34" t="s">
        <v>258</v>
      </c>
      <c r="B3678" s="84">
        <f>B3670+B3671</f>
        <v>0.5181996502030185</v>
      </c>
      <c r="C3678" s="84">
        <f t="shared" ref="C3678" si="373">C3670+C3671</f>
        <v>0.31068986130838594</v>
      </c>
      <c r="D3678" s="84">
        <f>D3670+D3671</f>
        <v>0.30558794151938068</v>
      </c>
      <c r="E3678" s="84">
        <f>E3670+E3671</f>
        <v>0.26084421157123416</v>
      </c>
      <c r="F3678" s="84">
        <f>F3670+F3671</f>
        <v>0.34883090884949197</v>
      </c>
    </row>
    <row r="3679" spans="1:6" x14ac:dyDescent="0.25">
      <c r="A3679"/>
    </row>
    <row r="3680" spans="1:6" x14ac:dyDescent="0.25">
      <c r="A3680" s="29" t="s">
        <v>252</v>
      </c>
      <c r="B3680" s="60">
        <v>3.4980248793019086</v>
      </c>
      <c r="C3680" s="60">
        <v>3.0888504420736189</v>
      </c>
      <c r="D3680" s="30">
        <v>3.0622985419845632</v>
      </c>
      <c r="E3680" s="30">
        <v>2.9144773678046523</v>
      </c>
      <c r="F3680" s="30">
        <v>3.1409137166016858</v>
      </c>
    </row>
    <row r="3681" spans="1:6" x14ac:dyDescent="0.25">
      <c r="A3681"/>
    </row>
    <row r="3682" spans="1:6" x14ac:dyDescent="0.25">
      <c r="A3682" s="39" t="s">
        <v>274</v>
      </c>
      <c r="B3682" s="39" t="s">
        <v>321</v>
      </c>
    </row>
    <row r="3683" spans="1:6" x14ac:dyDescent="0.25">
      <c r="A3683" s="39" t="s">
        <v>275</v>
      </c>
      <c r="B3683" s="39" t="s">
        <v>322</v>
      </c>
    </row>
    <row r="3684" spans="1:6" x14ac:dyDescent="0.25">
      <c r="B3684" s="114"/>
    </row>
    <row r="3685" spans="1:6" x14ac:dyDescent="0.25">
      <c r="A3685" s="11" t="s">
        <v>667</v>
      </c>
      <c r="B3685" s="109"/>
      <c r="C3685" s="88"/>
      <c r="D3685" s="122"/>
      <c r="E3685" s="1"/>
      <c r="F3685" s="122"/>
    </row>
    <row r="3687" spans="1:6" x14ac:dyDescent="0.25">
      <c r="B3687" s="133" t="s">
        <v>312</v>
      </c>
      <c r="C3687" s="133" t="s">
        <v>311</v>
      </c>
      <c r="D3687" s="133" t="s">
        <v>313</v>
      </c>
      <c r="E3687" s="133" t="s">
        <v>310</v>
      </c>
      <c r="F3687" s="133" t="s">
        <v>159</v>
      </c>
    </row>
    <row r="3688" spans="1:6" x14ac:dyDescent="0.25">
      <c r="A3688" s="8" t="s">
        <v>111</v>
      </c>
      <c r="B3688" s="93">
        <v>1.9005479302111706E-2</v>
      </c>
      <c r="C3688" s="83">
        <v>4.5212011613972279E-2</v>
      </c>
      <c r="D3688" s="118">
        <v>2.4826145218008176E-3</v>
      </c>
      <c r="E3688" s="3">
        <v>2.87471546246061E-2</v>
      </c>
      <c r="F3688" s="118">
        <v>2.3861733690750741E-2</v>
      </c>
    </row>
    <row r="3689" spans="1:6" x14ac:dyDescent="0.25">
      <c r="A3689" s="9" t="s">
        <v>112</v>
      </c>
      <c r="B3689" s="95">
        <v>7.2449240321404901E-2</v>
      </c>
      <c r="C3689" s="84">
        <v>0.109078591914068</v>
      </c>
      <c r="D3689" s="119">
        <v>9.204191573793126E-2</v>
      </c>
      <c r="E3689" s="4">
        <v>9.2003119827284957E-2</v>
      </c>
      <c r="F3689" s="119">
        <v>9.1393108544338089E-2</v>
      </c>
    </row>
    <row r="3690" spans="1:6" x14ac:dyDescent="0.25">
      <c r="A3690" s="9" t="s">
        <v>53</v>
      </c>
      <c r="B3690" s="95">
        <v>0.34669554668621261</v>
      </c>
      <c r="C3690" s="84">
        <v>0.45877800183501349</v>
      </c>
      <c r="D3690" s="119">
        <v>0.46236301325543427</v>
      </c>
      <c r="E3690" s="4">
        <v>0.39848947547292501</v>
      </c>
      <c r="F3690" s="119">
        <v>0.41658117148766088</v>
      </c>
    </row>
    <row r="3691" spans="1:6" s="14" customFormat="1" x14ac:dyDescent="0.25">
      <c r="A3691" s="9" t="s">
        <v>113</v>
      </c>
      <c r="B3691" s="95">
        <v>0.42535319657294307</v>
      </c>
      <c r="C3691" s="84">
        <v>0.28937269339922933</v>
      </c>
      <c r="D3691" s="119">
        <v>0.38193863229140085</v>
      </c>
      <c r="E3691" s="4">
        <v>0.38163116110876094</v>
      </c>
      <c r="F3691" s="119">
        <v>0.36957434728113475</v>
      </c>
    </row>
    <row r="3692" spans="1:6" x14ac:dyDescent="0.25">
      <c r="A3692" s="9" t="s">
        <v>114</v>
      </c>
      <c r="B3692" s="95">
        <v>0.13649653711732765</v>
      </c>
      <c r="C3692" s="84">
        <v>9.7558701237716788E-2</v>
      </c>
      <c r="D3692" s="119">
        <v>6.1173824193432577E-2</v>
      </c>
      <c r="E3692" s="4">
        <v>9.9129088966422904E-2</v>
      </c>
      <c r="F3692" s="119">
        <v>9.8589638996115531E-2</v>
      </c>
    </row>
    <row r="3693" spans="1:6" x14ac:dyDescent="0.25">
      <c r="A3693" s="28" t="s">
        <v>159</v>
      </c>
      <c r="B3693" s="97">
        <v>1</v>
      </c>
      <c r="C3693" s="85">
        <v>1</v>
      </c>
      <c r="D3693" s="120">
        <v>1</v>
      </c>
      <c r="E3693" s="5">
        <v>1</v>
      </c>
      <c r="F3693" s="120">
        <v>1</v>
      </c>
    </row>
    <row r="3694" spans="1:6" x14ac:dyDescent="0.25">
      <c r="A3694" s="12" t="s">
        <v>160</v>
      </c>
      <c r="B3694" s="99">
        <v>499.99983211899439</v>
      </c>
      <c r="C3694" s="86">
        <v>499.98788159112178</v>
      </c>
      <c r="D3694" s="36">
        <v>499.99470588235317</v>
      </c>
      <c r="E3694" s="13">
        <v>499.99633251833671</v>
      </c>
      <c r="F3694" s="36">
        <v>1999.9787521107967</v>
      </c>
    </row>
    <row r="3695" spans="1:6" x14ac:dyDescent="0.25">
      <c r="A3695" s="16" t="s">
        <v>161</v>
      </c>
      <c r="B3695" s="103">
        <v>607</v>
      </c>
      <c r="C3695" s="87">
        <v>1081</v>
      </c>
      <c r="D3695" s="121">
        <v>425</v>
      </c>
      <c r="E3695" s="15">
        <v>409</v>
      </c>
      <c r="F3695" s="121">
        <v>2522</v>
      </c>
    </row>
    <row r="3697" spans="1:6" x14ac:dyDescent="0.25">
      <c r="A3697" s="31" t="s">
        <v>257</v>
      </c>
      <c r="B3697" s="84">
        <f>B3688+B3689</f>
        <v>9.1454719623516603E-2</v>
      </c>
      <c r="C3697" s="84">
        <f t="shared" ref="C3697" si="374">C3688+C3689</f>
        <v>0.15429060352804028</v>
      </c>
      <c r="D3697" s="84">
        <f>D3688+D3689</f>
        <v>9.4524530259732079E-2</v>
      </c>
      <c r="E3697" s="84">
        <f>E3688+E3689</f>
        <v>0.12075027445189106</v>
      </c>
      <c r="F3697" s="84">
        <f>F3688+F3689</f>
        <v>0.11525484223508883</v>
      </c>
    </row>
    <row r="3698" spans="1:6" x14ac:dyDescent="0.25">
      <c r="A3698" s="33" t="s">
        <v>255</v>
      </c>
      <c r="B3698" s="84">
        <f>B3690</f>
        <v>0.34669554668621261</v>
      </c>
      <c r="C3698" s="84">
        <f t="shared" ref="C3698" si="375">C3690</f>
        <v>0.45877800183501349</v>
      </c>
      <c r="D3698" s="84">
        <f>D3690</f>
        <v>0.46236301325543427</v>
      </c>
      <c r="E3698" s="84">
        <f>E3690</f>
        <v>0.39848947547292501</v>
      </c>
      <c r="F3698" s="84">
        <f>F3690</f>
        <v>0.41658117148766088</v>
      </c>
    </row>
    <row r="3699" spans="1:6" x14ac:dyDescent="0.25">
      <c r="A3699" s="34" t="s">
        <v>258</v>
      </c>
      <c r="B3699" s="84">
        <f>B3691+B3692</f>
        <v>0.56184973369027069</v>
      </c>
      <c r="C3699" s="84">
        <f t="shared" ref="C3699" si="376">C3691+C3692</f>
        <v>0.38693139463694615</v>
      </c>
      <c r="D3699" s="84">
        <f>D3691+D3692</f>
        <v>0.44311245648483344</v>
      </c>
      <c r="E3699" s="84">
        <f>E3691+E3692</f>
        <v>0.48076025007518386</v>
      </c>
      <c r="F3699" s="84">
        <f>F3691+F3692</f>
        <v>0.46816398627725031</v>
      </c>
    </row>
    <row r="3700" spans="1:6" x14ac:dyDescent="0.25">
      <c r="A3700"/>
    </row>
    <row r="3701" spans="1:6" x14ac:dyDescent="0.25">
      <c r="A3701" s="29" t="s">
        <v>252</v>
      </c>
      <c r="B3701" s="60">
        <v>3.587886071881969</v>
      </c>
      <c r="C3701" s="60">
        <v>3.284987480732648</v>
      </c>
      <c r="D3701" s="30">
        <v>3.4072791358967343</v>
      </c>
      <c r="E3701" s="30">
        <v>3.4303919099651075</v>
      </c>
      <c r="F3701" s="30">
        <v>3.4276370493475277</v>
      </c>
    </row>
    <row r="3702" spans="1:6" x14ac:dyDescent="0.25">
      <c r="A3702"/>
    </row>
    <row r="3703" spans="1:6" x14ac:dyDescent="0.25">
      <c r="A3703" s="39" t="s">
        <v>274</v>
      </c>
      <c r="B3703" s="39" t="s">
        <v>321</v>
      </c>
    </row>
    <row r="3704" spans="1:6" x14ac:dyDescent="0.25">
      <c r="A3704" s="39" t="s">
        <v>275</v>
      </c>
      <c r="B3704" s="39" t="s">
        <v>322</v>
      </c>
    </row>
    <row r="3705" spans="1:6" x14ac:dyDescent="0.25">
      <c r="B3705" s="114"/>
    </row>
    <row r="3706" spans="1:6" x14ac:dyDescent="0.25">
      <c r="A3706" s="11" t="s">
        <v>241</v>
      </c>
      <c r="B3706" s="109"/>
      <c r="C3706" s="88"/>
      <c r="D3706" s="122"/>
      <c r="E3706" s="1"/>
      <c r="F3706" s="122"/>
    </row>
    <row r="3708" spans="1:6" x14ac:dyDescent="0.25">
      <c r="B3708" s="133" t="s">
        <v>312</v>
      </c>
      <c r="C3708" s="133" t="s">
        <v>311</v>
      </c>
      <c r="D3708" s="133" t="s">
        <v>313</v>
      </c>
      <c r="E3708" s="133" t="s">
        <v>310</v>
      </c>
      <c r="F3708" s="133" t="s">
        <v>159</v>
      </c>
    </row>
    <row r="3709" spans="1:6" x14ac:dyDescent="0.25">
      <c r="A3709" s="8" t="s">
        <v>111</v>
      </c>
      <c r="B3709" s="93">
        <v>3.4553783888051533E-2</v>
      </c>
      <c r="C3709" s="83">
        <v>4.8418842343819796E-2</v>
      </c>
      <c r="D3709" s="118">
        <v>1.6253583861476174E-2</v>
      </c>
      <c r="E3709" s="3">
        <v>1.7589371071181477E-2</v>
      </c>
      <c r="F3709" s="118">
        <v>2.9203833992379774E-2</v>
      </c>
    </row>
    <row r="3710" spans="1:6" x14ac:dyDescent="0.25">
      <c r="A3710" s="9" t="s">
        <v>112</v>
      </c>
      <c r="B3710" s="95">
        <v>9.0734677747264444E-2</v>
      </c>
      <c r="C3710" s="84">
        <v>0.14519158558699508</v>
      </c>
      <c r="D3710" s="119">
        <v>9.9489759303333744E-2</v>
      </c>
      <c r="E3710" s="4">
        <v>0.12550092054464973</v>
      </c>
      <c r="F3710" s="119">
        <v>0.11522907912969213</v>
      </c>
    </row>
    <row r="3711" spans="1:6" x14ac:dyDescent="0.25">
      <c r="A3711" s="9" t="s">
        <v>53</v>
      </c>
      <c r="B3711" s="95">
        <v>0.43204443207347526</v>
      </c>
      <c r="C3711" s="84">
        <v>0.4707252849236514</v>
      </c>
      <c r="D3711" s="119">
        <v>0.52105422292706627</v>
      </c>
      <c r="E3711" s="4">
        <v>0.46548507690765434</v>
      </c>
      <c r="F3711" s="119">
        <v>0.47232715085850752</v>
      </c>
    </row>
    <row r="3712" spans="1:6" s="14" customFormat="1" x14ac:dyDescent="0.25">
      <c r="A3712" s="9" t="s">
        <v>113</v>
      </c>
      <c r="B3712" s="95">
        <v>0.33614136794190258</v>
      </c>
      <c r="C3712" s="84">
        <v>0.25505169505495789</v>
      </c>
      <c r="D3712" s="119">
        <v>0.31387932342813052</v>
      </c>
      <c r="E3712" s="4">
        <v>0.31327124648836047</v>
      </c>
      <c r="F3712" s="119">
        <v>0.30458616519333709</v>
      </c>
    </row>
    <row r="3713" spans="1:6" x14ac:dyDescent="0.25">
      <c r="A3713" s="9" t="s">
        <v>114</v>
      </c>
      <c r="B3713" s="95">
        <v>0.10652573834930607</v>
      </c>
      <c r="C3713" s="84">
        <v>8.0612592090575794E-2</v>
      </c>
      <c r="D3713" s="119">
        <v>4.9323110479993285E-2</v>
      </c>
      <c r="E3713" s="4">
        <v>7.8153384988154051E-2</v>
      </c>
      <c r="F3713" s="119">
        <v>7.8653770826083561E-2</v>
      </c>
    </row>
    <row r="3714" spans="1:6" x14ac:dyDescent="0.25">
      <c r="A3714" s="28" t="s">
        <v>159</v>
      </c>
      <c r="B3714" s="97">
        <v>1</v>
      </c>
      <c r="C3714" s="85">
        <v>1</v>
      </c>
      <c r="D3714" s="120">
        <v>1</v>
      </c>
      <c r="E3714" s="5">
        <v>1</v>
      </c>
      <c r="F3714" s="120">
        <v>1</v>
      </c>
    </row>
    <row r="3715" spans="1:6" x14ac:dyDescent="0.25">
      <c r="A3715" s="12" t="s">
        <v>160</v>
      </c>
      <c r="B3715" s="99">
        <v>499.99983211899439</v>
      </c>
      <c r="C3715" s="86">
        <v>499.98788159112109</v>
      </c>
      <c r="D3715" s="36">
        <v>499.99470588235306</v>
      </c>
      <c r="E3715" s="13">
        <v>499.99633251833671</v>
      </c>
      <c r="F3715" s="36">
        <v>1999.9787521107967</v>
      </c>
    </row>
    <row r="3716" spans="1:6" x14ac:dyDescent="0.25">
      <c r="A3716" s="16" t="s">
        <v>161</v>
      </c>
      <c r="B3716" s="103">
        <v>607</v>
      </c>
      <c r="C3716" s="87">
        <v>1081</v>
      </c>
      <c r="D3716" s="121">
        <v>425</v>
      </c>
      <c r="E3716" s="15">
        <v>409</v>
      </c>
      <c r="F3716" s="121">
        <v>2522</v>
      </c>
    </row>
    <row r="3718" spans="1:6" x14ac:dyDescent="0.25">
      <c r="A3718" s="31" t="s">
        <v>257</v>
      </c>
      <c r="B3718" s="84">
        <f>B3709+B3710</f>
        <v>0.12528846163531598</v>
      </c>
      <c r="C3718" s="84">
        <f t="shared" ref="C3718" si="377">C3709+C3710</f>
        <v>0.19361042793081487</v>
      </c>
      <c r="D3718" s="84">
        <f>D3709+D3710</f>
        <v>0.11574334316480991</v>
      </c>
      <c r="E3718" s="84">
        <f>E3709+E3710</f>
        <v>0.1430902916158312</v>
      </c>
      <c r="F3718" s="84">
        <f>F3709+F3710</f>
        <v>0.1444329131220719</v>
      </c>
    </row>
    <row r="3719" spans="1:6" x14ac:dyDescent="0.25">
      <c r="A3719" s="33" t="s">
        <v>255</v>
      </c>
      <c r="B3719" s="84">
        <f>B3711</f>
        <v>0.43204443207347526</v>
      </c>
      <c r="C3719" s="84">
        <f t="shared" ref="C3719" si="378">C3711</f>
        <v>0.4707252849236514</v>
      </c>
      <c r="D3719" s="84">
        <f>D3711</f>
        <v>0.52105422292706627</v>
      </c>
      <c r="E3719" s="84">
        <f>E3711</f>
        <v>0.46548507690765434</v>
      </c>
      <c r="F3719" s="84">
        <f>F3711</f>
        <v>0.47232715085850752</v>
      </c>
    </row>
    <row r="3720" spans="1:6" x14ac:dyDescent="0.25">
      <c r="A3720" s="34" t="s">
        <v>258</v>
      </c>
      <c r="B3720" s="84">
        <f>B3712+B3713</f>
        <v>0.44266710629120865</v>
      </c>
      <c r="C3720" s="84">
        <f t="shared" ref="C3720" si="379">C3712+C3713</f>
        <v>0.3356642871455337</v>
      </c>
      <c r="D3720" s="84">
        <f>D3712+D3713</f>
        <v>0.36320243390812379</v>
      </c>
      <c r="E3720" s="84">
        <f>E3712+E3713</f>
        <v>0.39142463147651452</v>
      </c>
      <c r="F3720" s="84">
        <f>F3712+F3713</f>
        <v>0.38323993601942064</v>
      </c>
    </row>
    <row r="3721" spans="1:6" x14ac:dyDescent="0.25">
      <c r="A3721"/>
    </row>
    <row r="3722" spans="1:6" x14ac:dyDescent="0.25">
      <c r="A3722" s="29" t="s">
        <v>252</v>
      </c>
      <c r="B3722" s="60">
        <v>3.3893505991171464</v>
      </c>
      <c r="C3722" s="60">
        <v>3.1742476089614744</v>
      </c>
      <c r="D3722" s="30">
        <v>3.2805286173618309</v>
      </c>
      <c r="E3722" s="30">
        <v>3.3088983537776557</v>
      </c>
      <c r="F3722" s="30">
        <v>3.2882569597310498</v>
      </c>
    </row>
    <row r="3723" spans="1:6" x14ac:dyDescent="0.25">
      <c r="A3723"/>
    </row>
    <row r="3724" spans="1:6" x14ac:dyDescent="0.25">
      <c r="A3724" s="39" t="s">
        <v>274</v>
      </c>
      <c r="B3724" s="39" t="s">
        <v>321</v>
      </c>
    </row>
    <row r="3725" spans="1:6" x14ac:dyDescent="0.25">
      <c r="A3725" s="39" t="s">
        <v>275</v>
      </c>
      <c r="B3725" s="39" t="s">
        <v>322</v>
      </c>
    </row>
    <row r="3726" spans="1:6" x14ac:dyDescent="0.25">
      <c r="B3726" s="114"/>
    </row>
    <row r="3727" spans="1:6" x14ac:dyDescent="0.25">
      <c r="A3727" s="11" t="s">
        <v>668</v>
      </c>
      <c r="B3727" s="109"/>
      <c r="C3727" s="88"/>
      <c r="D3727" s="122"/>
      <c r="E3727" s="1"/>
      <c r="F3727" s="122"/>
    </row>
    <row r="3729" spans="1:6" x14ac:dyDescent="0.25">
      <c r="B3729" s="133" t="s">
        <v>312</v>
      </c>
      <c r="C3729" s="133" t="s">
        <v>311</v>
      </c>
      <c r="D3729" s="133" t="s">
        <v>313</v>
      </c>
      <c r="E3729" s="133" t="s">
        <v>310</v>
      </c>
      <c r="F3729" s="133" t="s">
        <v>159</v>
      </c>
    </row>
    <row r="3730" spans="1:6" x14ac:dyDescent="0.25">
      <c r="A3730" s="8" t="s">
        <v>111</v>
      </c>
      <c r="B3730" s="93">
        <v>4.8052596465297776E-2</v>
      </c>
      <c r="C3730" s="83">
        <v>4.8137984472888917E-2</v>
      </c>
      <c r="D3730" s="118">
        <v>1.1850713713439313E-2</v>
      </c>
      <c r="E3730" s="3">
        <v>1.1157783553424616E-2</v>
      </c>
      <c r="F3730" s="118">
        <v>2.9799738600566797E-2</v>
      </c>
    </row>
    <row r="3731" spans="1:6" x14ac:dyDescent="0.25">
      <c r="A3731" s="9" t="s">
        <v>112</v>
      </c>
      <c r="B3731" s="95">
        <v>0.12074677525661455</v>
      </c>
      <c r="C3731" s="84">
        <v>9.9417580703620598E-2</v>
      </c>
      <c r="D3731" s="119">
        <v>9.6959144273292233E-2</v>
      </c>
      <c r="E3731" s="4">
        <v>7.4754827052521275E-2</v>
      </c>
      <c r="F3731" s="119">
        <v>9.7969616380761113E-2</v>
      </c>
    </row>
    <row r="3732" spans="1:6" x14ac:dyDescent="0.25">
      <c r="A3732" s="9" t="s">
        <v>53</v>
      </c>
      <c r="B3732" s="95">
        <v>0.44914160734029696</v>
      </c>
      <c r="C3732" s="84">
        <v>0.46198955053304852</v>
      </c>
      <c r="D3732" s="119">
        <v>0.36619940681724872</v>
      </c>
      <c r="E3732" s="4">
        <v>0.27705704442819873</v>
      </c>
      <c r="F3732" s="119">
        <v>0.38859671631718695</v>
      </c>
    </row>
    <row r="3733" spans="1:6" s="14" customFormat="1" x14ac:dyDescent="0.25">
      <c r="A3733" s="9" t="s">
        <v>113</v>
      </c>
      <c r="B3733" s="95">
        <v>0.27618466111025175</v>
      </c>
      <c r="C3733" s="84">
        <v>0.28215697734764705</v>
      </c>
      <c r="D3733" s="119">
        <v>0.43238646056252372</v>
      </c>
      <c r="E3733" s="4">
        <v>0.45500944994706538</v>
      </c>
      <c r="F3733" s="119">
        <v>0.36143451535044741</v>
      </c>
    </row>
    <row r="3734" spans="1:6" x14ac:dyDescent="0.25">
      <c r="A3734" s="9" t="s">
        <v>114</v>
      </c>
      <c r="B3734" s="95">
        <v>0.10587435982753907</v>
      </c>
      <c r="C3734" s="84">
        <v>0.10829790694279488</v>
      </c>
      <c r="D3734" s="119">
        <v>9.2604274633496034E-2</v>
      </c>
      <c r="E3734" s="4">
        <v>0.18202089501879004</v>
      </c>
      <c r="F3734" s="119">
        <v>0.12219941335103776</v>
      </c>
    </row>
    <row r="3735" spans="1:6" x14ac:dyDescent="0.25">
      <c r="A3735" s="28" t="s">
        <v>159</v>
      </c>
      <c r="B3735" s="97">
        <v>1</v>
      </c>
      <c r="C3735" s="85">
        <v>1</v>
      </c>
      <c r="D3735" s="120">
        <v>1</v>
      </c>
      <c r="E3735" s="5">
        <v>1</v>
      </c>
      <c r="F3735" s="120">
        <v>1</v>
      </c>
    </row>
    <row r="3736" spans="1:6" x14ac:dyDescent="0.25">
      <c r="A3736" s="12" t="s">
        <v>160</v>
      </c>
      <c r="B3736" s="99">
        <v>499.99983211899439</v>
      </c>
      <c r="C3736" s="86">
        <v>499.98788159112166</v>
      </c>
      <c r="D3736" s="36">
        <v>499.99470588235312</v>
      </c>
      <c r="E3736" s="13">
        <v>499.99633251833666</v>
      </c>
      <c r="F3736" s="36">
        <v>1999.9787521107967</v>
      </c>
    </row>
    <row r="3737" spans="1:6" x14ac:dyDescent="0.25">
      <c r="A3737" s="16" t="s">
        <v>161</v>
      </c>
      <c r="B3737" s="103">
        <v>607</v>
      </c>
      <c r="C3737" s="87">
        <v>1081</v>
      </c>
      <c r="D3737" s="121">
        <v>425</v>
      </c>
      <c r="E3737" s="15">
        <v>409</v>
      </c>
      <c r="F3737" s="121">
        <v>2522</v>
      </c>
    </row>
    <row r="3739" spans="1:6" x14ac:dyDescent="0.25">
      <c r="A3739" s="31" t="s">
        <v>257</v>
      </c>
      <c r="B3739" s="84">
        <f>B3730+B3731</f>
        <v>0.16879937172191234</v>
      </c>
      <c r="C3739" s="84">
        <f t="shared" ref="C3739" si="380">C3730+C3731</f>
        <v>0.14755556517650953</v>
      </c>
      <c r="D3739" s="84">
        <f>D3730+D3731</f>
        <v>0.10880985798673154</v>
      </c>
      <c r="E3739" s="84">
        <f>E3730+E3731</f>
        <v>8.5912610605945891E-2</v>
      </c>
      <c r="F3739" s="84">
        <f>F3730+F3731</f>
        <v>0.12776935498132791</v>
      </c>
    </row>
    <row r="3740" spans="1:6" x14ac:dyDescent="0.25">
      <c r="A3740" s="33" t="s">
        <v>255</v>
      </c>
      <c r="B3740" s="84">
        <f>B3732</f>
        <v>0.44914160734029696</v>
      </c>
      <c r="C3740" s="84">
        <f t="shared" ref="C3740" si="381">C3732</f>
        <v>0.46198955053304852</v>
      </c>
      <c r="D3740" s="84">
        <f>D3732</f>
        <v>0.36619940681724872</v>
      </c>
      <c r="E3740" s="84">
        <f>E3732</f>
        <v>0.27705704442819873</v>
      </c>
      <c r="F3740" s="84">
        <f>F3732</f>
        <v>0.38859671631718695</v>
      </c>
    </row>
    <row r="3741" spans="1:6" x14ac:dyDescent="0.25">
      <c r="A3741" s="34" t="s">
        <v>258</v>
      </c>
      <c r="B3741" s="84">
        <f>B3733+B3734</f>
        <v>0.38205902093779082</v>
      </c>
      <c r="C3741" s="84">
        <f t="shared" ref="C3741" si="382">C3733+C3734</f>
        <v>0.39045488429044195</v>
      </c>
      <c r="D3741" s="84">
        <f>D3733+D3734</f>
        <v>0.5249907351960198</v>
      </c>
      <c r="E3741" s="84">
        <f>E3733+E3734</f>
        <v>0.63703034496585542</v>
      </c>
      <c r="F3741" s="84">
        <f>F3733+F3734</f>
        <v>0.48363392870148514</v>
      </c>
    </row>
    <row r="3742" spans="1:6" x14ac:dyDescent="0.25">
      <c r="A3742"/>
    </row>
    <row r="3743" spans="1:6" x14ac:dyDescent="0.25">
      <c r="A3743" s="29" t="s">
        <v>252</v>
      </c>
      <c r="B3743" s="60">
        <v>3.2710814125781202</v>
      </c>
      <c r="C3743" s="60">
        <v>3.3030592415838362</v>
      </c>
      <c r="D3743" s="30">
        <v>3.4969344381293452</v>
      </c>
      <c r="E3743" s="30">
        <v>3.721980845825275</v>
      </c>
      <c r="F3743" s="30">
        <v>3.4482642484706325</v>
      </c>
    </row>
    <row r="3744" spans="1:6" x14ac:dyDescent="0.25">
      <c r="A3744"/>
    </row>
    <row r="3745" spans="1:6" x14ac:dyDescent="0.25">
      <c r="A3745" s="39" t="s">
        <v>274</v>
      </c>
      <c r="B3745" s="39" t="s">
        <v>321</v>
      </c>
    </row>
    <row r="3746" spans="1:6" x14ac:dyDescent="0.25">
      <c r="A3746" s="39" t="s">
        <v>275</v>
      </c>
      <c r="B3746" s="39" t="s">
        <v>322</v>
      </c>
    </row>
    <row r="3747" spans="1:6" x14ac:dyDescent="0.25">
      <c r="B3747" s="114"/>
    </row>
    <row r="3748" spans="1:6" x14ac:dyDescent="0.25">
      <c r="A3748" s="11" t="s">
        <v>242</v>
      </c>
      <c r="B3748" s="109"/>
      <c r="C3748" s="88"/>
      <c r="D3748" s="122"/>
      <c r="E3748" s="1"/>
      <c r="F3748" s="122"/>
    </row>
    <row r="3750" spans="1:6" x14ac:dyDescent="0.25">
      <c r="B3750" s="133" t="s">
        <v>312</v>
      </c>
      <c r="C3750" s="133" t="s">
        <v>311</v>
      </c>
      <c r="D3750" s="133" t="s">
        <v>313</v>
      </c>
      <c r="E3750" s="133" t="s">
        <v>310</v>
      </c>
      <c r="F3750" s="133" t="s">
        <v>159</v>
      </c>
    </row>
    <row r="3751" spans="1:6" x14ac:dyDescent="0.25">
      <c r="A3751" s="8" t="s">
        <v>111</v>
      </c>
      <c r="B3751" s="93">
        <v>6.5210041033489183E-3</v>
      </c>
      <c r="C3751" s="83">
        <v>1.9778277697387197E-2</v>
      </c>
      <c r="D3751" s="118"/>
      <c r="E3751" s="3">
        <v>3.0452546106695217E-3</v>
      </c>
      <c r="F3751" s="118">
        <v>7.336086068811312E-3</v>
      </c>
    </row>
    <row r="3752" spans="1:6" x14ac:dyDescent="0.25">
      <c r="A3752" s="9" t="s">
        <v>112</v>
      </c>
      <c r="B3752" s="95">
        <v>3.5173600770103973E-2</v>
      </c>
      <c r="C3752" s="84">
        <v>4.1219500417123654E-2</v>
      </c>
      <c r="D3752" s="119">
        <v>6.604305222055293E-3</v>
      </c>
      <c r="E3752" s="4">
        <v>3.0452546106695217E-3</v>
      </c>
      <c r="F3752" s="119">
        <v>2.1510618006540451E-2</v>
      </c>
    </row>
    <row r="3753" spans="1:6" x14ac:dyDescent="0.25">
      <c r="A3753" s="9" t="s">
        <v>53</v>
      </c>
      <c r="B3753" s="95">
        <v>0.23819754161687612</v>
      </c>
      <c r="C3753" s="84">
        <v>0.18490022607393322</v>
      </c>
      <c r="D3753" s="119">
        <v>0.15157666375291032</v>
      </c>
      <c r="E3753" s="4">
        <v>6.9005396127600066E-2</v>
      </c>
      <c r="F3753" s="119">
        <v>0.16091999838492865</v>
      </c>
    </row>
    <row r="3754" spans="1:6" s="14" customFormat="1" x14ac:dyDescent="0.25">
      <c r="A3754" s="9" t="s">
        <v>113</v>
      </c>
      <c r="B3754" s="95">
        <v>0.41038055614966767</v>
      </c>
      <c r="C3754" s="84">
        <v>0.43047990617349036</v>
      </c>
      <c r="D3754" s="119">
        <v>0.55683954300692562</v>
      </c>
      <c r="E3754" s="4">
        <v>0.47292767428611937</v>
      </c>
      <c r="F3754" s="119">
        <v>0.46765690423796857</v>
      </c>
    </row>
    <row r="3755" spans="1:6" x14ac:dyDescent="0.25">
      <c r="A3755" s="9" t="s">
        <v>114</v>
      </c>
      <c r="B3755" s="95">
        <v>0.30972729736000332</v>
      </c>
      <c r="C3755" s="84">
        <v>0.32362208963806549</v>
      </c>
      <c r="D3755" s="119">
        <v>0.28497948801810868</v>
      </c>
      <c r="E3755" s="4">
        <v>0.45197642036494151</v>
      </c>
      <c r="F3755" s="119">
        <v>0.3425763933017511</v>
      </c>
    </row>
    <row r="3756" spans="1:6" x14ac:dyDescent="0.25">
      <c r="A3756" s="28" t="s">
        <v>159</v>
      </c>
      <c r="B3756" s="97">
        <v>1</v>
      </c>
      <c r="C3756" s="85">
        <v>1</v>
      </c>
      <c r="D3756" s="120">
        <v>1</v>
      </c>
      <c r="E3756" s="5">
        <v>1</v>
      </c>
      <c r="F3756" s="120">
        <v>1</v>
      </c>
    </row>
    <row r="3757" spans="1:6" x14ac:dyDescent="0.25">
      <c r="A3757" s="12" t="s">
        <v>160</v>
      </c>
      <c r="B3757" s="99">
        <v>499.99983211899439</v>
      </c>
      <c r="C3757" s="86">
        <v>499.98788159112195</v>
      </c>
      <c r="D3757" s="36">
        <v>499.99470588235283</v>
      </c>
      <c r="E3757" s="13">
        <v>499.99633251833649</v>
      </c>
      <c r="F3757" s="36">
        <v>1999.9787521107967</v>
      </c>
    </row>
    <row r="3758" spans="1:6" x14ac:dyDescent="0.25">
      <c r="A3758" s="16" t="s">
        <v>161</v>
      </c>
      <c r="B3758" s="103">
        <v>607</v>
      </c>
      <c r="C3758" s="87">
        <v>1081</v>
      </c>
      <c r="D3758" s="121">
        <v>425</v>
      </c>
      <c r="E3758" s="15">
        <v>409</v>
      </c>
      <c r="F3758" s="121">
        <v>2522</v>
      </c>
    </row>
    <row r="3760" spans="1:6" x14ac:dyDescent="0.25">
      <c r="A3760" s="31" t="s">
        <v>257</v>
      </c>
      <c r="B3760" s="84">
        <f>B3751+B3752</f>
        <v>4.169460487345289E-2</v>
      </c>
      <c r="C3760" s="84">
        <f t="shared" ref="C3760" si="383">C3751+C3752</f>
        <v>6.0997778114510848E-2</v>
      </c>
      <c r="D3760" s="84">
        <f>D3751+D3752</f>
        <v>6.604305222055293E-3</v>
      </c>
      <c r="E3760" s="84">
        <f>E3751+E3752</f>
        <v>6.0905092213390435E-3</v>
      </c>
      <c r="F3760" s="84">
        <f>F3751+F3752</f>
        <v>2.8846704075351764E-2</v>
      </c>
    </row>
    <row r="3761" spans="1:6" x14ac:dyDescent="0.25">
      <c r="A3761" s="33" t="s">
        <v>255</v>
      </c>
      <c r="B3761" s="84">
        <f>B3753</f>
        <v>0.23819754161687612</v>
      </c>
      <c r="C3761" s="84">
        <f t="shared" ref="C3761" si="384">C3753</f>
        <v>0.18490022607393322</v>
      </c>
      <c r="D3761" s="84">
        <f>D3753</f>
        <v>0.15157666375291032</v>
      </c>
      <c r="E3761" s="84">
        <f>E3753</f>
        <v>6.9005396127600066E-2</v>
      </c>
      <c r="F3761" s="84">
        <f>F3753</f>
        <v>0.16091999838492865</v>
      </c>
    </row>
    <row r="3762" spans="1:6" x14ac:dyDescent="0.25">
      <c r="A3762" s="34" t="s">
        <v>258</v>
      </c>
      <c r="B3762" s="84">
        <f>B3754+B3755</f>
        <v>0.72010785350967099</v>
      </c>
      <c r="C3762" s="84">
        <f t="shared" ref="C3762" si="385">C3754+C3755</f>
        <v>0.75410199581155579</v>
      </c>
      <c r="D3762" s="84">
        <f>D3754+D3755</f>
        <v>0.8418190310250343</v>
      </c>
      <c r="E3762" s="84">
        <f>E3754+E3755</f>
        <v>0.92490409465106094</v>
      </c>
      <c r="F3762" s="84">
        <f>F3754+F3755</f>
        <v>0.81023329753971973</v>
      </c>
    </row>
    <row r="3763" spans="1:6" x14ac:dyDescent="0.25">
      <c r="A3763"/>
    </row>
    <row r="3764" spans="1:6" x14ac:dyDescent="0.25">
      <c r="A3764" s="29" t="s">
        <v>252</v>
      </c>
      <c r="B3764" s="60">
        <v>3.9816195418928713</v>
      </c>
      <c r="C3764" s="60">
        <v>3.9969480296377222</v>
      </c>
      <c r="D3764" s="30">
        <v>4.1201942138210859</v>
      </c>
      <c r="E3764" s="30">
        <v>4.3677447511839924</v>
      </c>
      <c r="F3764" s="30">
        <v>4.1166269006973133</v>
      </c>
    </row>
    <row r="3765" spans="1:6" x14ac:dyDescent="0.25">
      <c r="A3765"/>
    </row>
    <row r="3766" spans="1:6" x14ac:dyDescent="0.25">
      <c r="A3766" s="39" t="s">
        <v>274</v>
      </c>
      <c r="B3766" s="39" t="s">
        <v>321</v>
      </c>
    </row>
    <row r="3767" spans="1:6" x14ac:dyDescent="0.25">
      <c r="A3767" s="39" t="s">
        <v>275</v>
      </c>
      <c r="B3767" s="39" t="s">
        <v>322</v>
      </c>
    </row>
    <row r="3768" spans="1:6" x14ac:dyDescent="0.25">
      <c r="B3768" s="114"/>
    </row>
    <row r="3769" spans="1:6" x14ac:dyDescent="0.25">
      <c r="A3769" s="11" t="s">
        <v>243</v>
      </c>
      <c r="B3769" s="109"/>
      <c r="C3769" s="88"/>
      <c r="D3769" s="122"/>
      <c r="E3769" s="1"/>
      <c r="F3769" s="122"/>
    </row>
    <row r="3771" spans="1:6" x14ac:dyDescent="0.25">
      <c r="B3771" s="133" t="s">
        <v>312</v>
      </c>
      <c r="C3771" s="133" t="s">
        <v>311</v>
      </c>
      <c r="D3771" s="133" t="s">
        <v>313</v>
      </c>
      <c r="E3771" s="133" t="s">
        <v>310</v>
      </c>
      <c r="F3771" s="133" t="s">
        <v>159</v>
      </c>
    </row>
    <row r="3772" spans="1:6" x14ac:dyDescent="0.25">
      <c r="A3772" s="8" t="s">
        <v>111</v>
      </c>
      <c r="B3772" s="93">
        <v>3.3500665984174172E-2</v>
      </c>
      <c r="C3772" s="83">
        <v>5.8122592795495892E-2</v>
      </c>
      <c r="D3772" s="118">
        <v>9.3680991916384945E-3</v>
      </c>
      <c r="E3772" s="3">
        <v>4.0928173067284176E-2</v>
      </c>
      <c r="F3772" s="118">
        <v>3.5479804856822707E-2</v>
      </c>
    </row>
    <row r="3773" spans="1:6" x14ac:dyDescent="0.25">
      <c r="A3773" s="9" t="s">
        <v>112</v>
      </c>
      <c r="B3773" s="95">
        <v>9.3750661031682836E-2</v>
      </c>
      <c r="C3773" s="84">
        <v>0.12715285051312014</v>
      </c>
      <c r="D3773" s="119">
        <v>0.10937221688229631</v>
      </c>
      <c r="E3773" s="4">
        <v>0.1092514126020486</v>
      </c>
      <c r="F3773" s="119">
        <v>0.10988168446615398</v>
      </c>
    </row>
    <row r="3774" spans="1:6" x14ac:dyDescent="0.25">
      <c r="A3774" s="9" t="s">
        <v>53</v>
      </c>
      <c r="B3774" s="95">
        <v>0.4133465108775175</v>
      </c>
      <c r="C3774" s="84">
        <v>0.49124511620910882</v>
      </c>
      <c r="D3774" s="119">
        <v>0.46704706285125369</v>
      </c>
      <c r="E3774" s="4">
        <v>0.39308112284442165</v>
      </c>
      <c r="F3774" s="119">
        <v>0.44117967190290774</v>
      </c>
    </row>
    <row r="3775" spans="1:6" s="14" customFormat="1" x14ac:dyDescent="0.25">
      <c r="A3775" s="9" t="s">
        <v>113</v>
      </c>
      <c r="B3775" s="95">
        <v>0.35281464352638897</v>
      </c>
      <c r="C3775" s="84">
        <v>0.24705307381177893</v>
      </c>
      <c r="D3775" s="119">
        <v>0.35524023195539717</v>
      </c>
      <c r="E3775" s="4">
        <v>0.37418856373029613</v>
      </c>
      <c r="F3775" s="119">
        <v>0.33232450578594558</v>
      </c>
    </row>
    <row r="3776" spans="1:6" x14ac:dyDescent="0.25">
      <c r="A3776" s="9" t="s">
        <v>114</v>
      </c>
      <c r="B3776" s="95">
        <v>0.10658751858023653</v>
      </c>
      <c r="C3776" s="84">
        <v>7.6426366670496279E-2</v>
      </c>
      <c r="D3776" s="119">
        <v>5.8972389119414152E-2</v>
      </c>
      <c r="E3776" s="4">
        <v>8.2550727755949432E-2</v>
      </c>
      <c r="F3776" s="119">
        <v>8.1134332988170077E-2</v>
      </c>
    </row>
    <row r="3777" spans="1:6" x14ac:dyDescent="0.25">
      <c r="A3777" s="28" t="s">
        <v>159</v>
      </c>
      <c r="B3777" s="97">
        <v>1</v>
      </c>
      <c r="C3777" s="85">
        <v>1</v>
      </c>
      <c r="D3777" s="120">
        <v>1</v>
      </c>
      <c r="E3777" s="5">
        <v>1</v>
      </c>
      <c r="F3777" s="120">
        <v>1</v>
      </c>
    </row>
    <row r="3778" spans="1:6" x14ac:dyDescent="0.25">
      <c r="A3778" s="12" t="s">
        <v>160</v>
      </c>
      <c r="B3778" s="99">
        <v>499.99983211899439</v>
      </c>
      <c r="C3778" s="86">
        <v>499.98788159112092</v>
      </c>
      <c r="D3778" s="36">
        <v>499.99470588235317</v>
      </c>
      <c r="E3778" s="13">
        <v>499.99633251833671</v>
      </c>
      <c r="F3778" s="36">
        <v>1999.9787521107967</v>
      </c>
    </row>
    <row r="3779" spans="1:6" x14ac:dyDescent="0.25">
      <c r="A3779" s="16" t="s">
        <v>161</v>
      </c>
      <c r="B3779" s="103">
        <v>607</v>
      </c>
      <c r="C3779" s="87">
        <v>1081</v>
      </c>
      <c r="D3779" s="121">
        <v>425</v>
      </c>
      <c r="E3779" s="15">
        <v>409</v>
      </c>
      <c r="F3779" s="121">
        <v>2522</v>
      </c>
    </row>
    <row r="3781" spans="1:6" x14ac:dyDescent="0.25">
      <c r="A3781" s="31" t="s">
        <v>257</v>
      </c>
      <c r="B3781" s="84">
        <f>B3772+B3773</f>
        <v>0.12725132701585701</v>
      </c>
      <c r="C3781" s="84">
        <f t="shared" ref="C3781" si="386">C3772+C3773</f>
        <v>0.18527544330861603</v>
      </c>
      <c r="D3781" s="84">
        <f>D3772+D3773</f>
        <v>0.11874031607393482</v>
      </c>
      <c r="E3781" s="84">
        <f>E3772+E3773</f>
        <v>0.15017958566933276</v>
      </c>
      <c r="F3781" s="84">
        <f>F3772+F3773</f>
        <v>0.14536148932297668</v>
      </c>
    </row>
    <row r="3782" spans="1:6" x14ac:dyDescent="0.25">
      <c r="A3782" s="33" t="s">
        <v>255</v>
      </c>
      <c r="B3782" s="84">
        <f>B3774</f>
        <v>0.4133465108775175</v>
      </c>
      <c r="C3782" s="84">
        <f t="shared" ref="C3782" si="387">C3774</f>
        <v>0.49124511620910882</v>
      </c>
      <c r="D3782" s="84">
        <f>D3774</f>
        <v>0.46704706285125369</v>
      </c>
      <c r="E3782" s="84">
        <f>E3774</f>
        <v>0.39308112284442165</v>
      </c>
      <c r="F3782" s="84">
        <f>F3774</f>
        <v>0.44117967190290774</v>
      </c>
    </row>
    <row r="3783" spans="1:6" x14ac:dyDescent="0.25">
      <c r="A3783" s="34" t="s">
        <v>258</v>
      </c>
      <c r="B3783" s="84">
        <f>B3775+B3776</f>
        <v>0.45940216210662549</v>
      </c>
      <c r="C3783" s="84">
        <f t="shared" ref="C3783" si="388">C3775+C3776</f>
        <v>0.32347944048227523</v>
      </c>
      <c r="D3783" s="84">
        <f>D3775+D3776</f>
        <v>0.41421262107481133</v>
      </c>
      <c r="E3783" s="84">
        <f>E3775+E3776</f>
        <v>0.45673929148624559</v>
      </c>
      <c r="F3783" s="84">
        <f>F3775+F3776</f>
        <v>0.41345883877411566</v>
      </c>
    </row>
    <row r="3784" spans="1:6" x14ac:dyDescent="0.25">
      <c r="A3784"/>
    </row>
    <row r="3785" spans="1:6" x14ac:dyDescent="0.25">
      <c r="A3785" s="29" t="s">
        <v>252</v>
      </c>
      <c r="B3785" s="60">
        <v>3.4052376876868307</v>
      </c>
      <c r="C3785" s="60">
        <v>3.1565077710486622</v>
      </c>
      <c r="D3785" s="30">
        <v>3.3450765949286541</v>
      </c>
      <c r="E3785" s="30">
        <v>3.3481822605055771</v>
      </c>
      <c r="F3785" s="30">
        <v>3.3137518775824888</v>
      </c>
    </row>
    <row r="3786" spans="1:6" x14ac:dyDescent="0.25">
      <c r="A3786"/>
    </row>
    <row r="3787" spans="1:6" x14ac:dyDescent="0.25">
      <c r="A3787" s="39" t="s">
        <v>274</v>
      </c>
      <c r="B3787" s="39" t="s">
        <v>321</v>
      </c>
    </row>
    <row r="3788" spans="1:6" x14ac:dyDescent="0.25">
      <c r="A3788" s="39" t="s">
        <v>275</v>
      </c>
      <c r="B3788" s="39" t="s">
        <v>322</v>
      </c>
    </row>
    <row r="3789" spans="1:6" x14ac:dyDescent="0.25">
      <c r="B3789" s="114"/>
    </row>
    <row r="3790" spans="1:6" x14ac:dyDescent="0.25">
      <c r="A3790" s="11" t="s">
        <v>669</v>
      </c>
      <c r="B3790" s="109"/>
      <c r="C3790" s="88"/>
      <c r="D3790" s="122"/>
      <c r="E3790" s="1"/>
      <c r="F3790" s="122"/>
    </row>
    <row r="3792" spans="1:6" x14ac:dyDescent="0.25">
      <c r="B3792" s="133" t="s">
        <v>312</v>
      </c>
      <c r="C3792" s="133" t="s">
        <v>311</v>
      </c>
      <c r="D3792" s="133" t="s">
        <v>313</v>
      </c>
      <c r="E3792" s="133" t="s">
        <v>310</v>
      </c>
      <c r="F3792" s="133" t="s">
        <v>159</v>
      </c>
    </row>
    <row r="3793" spans="1:6" x14ac:dyDescent="0.25">
      <c r="A3793" s="8" t="s">
        <v>111</v>
      </c>
      <c r="B3793" s="93">
        <v>7.6904635834078383E-3</v>
      </c>
      <c r="C3793" s="83">
        <v>8.3854946345600125E-3</v>
      </c>
      <c r="D3793" s="118"/>
      <c r="E3793" s="3">
        <v>8.7946855355907402E-3</v>
      </c>
      <c r="F3793" s="118">
        <v>6.2176594123171287E-3</v>
      </c>
    </row>
    <row r="3794" spans="1:6" x14ac:dyDescent="0.25">
      <c r="A3794" s="9" t="s">
        <v>112</v>
      </c>
      <c r="B3794" s="95">
        <v>4.164004352820181E-2</v>
      </c>
      <c r="C3794" s="84">
        <v>2.2793059369246381E-2</v>
      </c>
      <c r="D3794" s="119">
        <v>3.6114500035882714E-2</v>
      </c>
      <c r="E3794" s="4">
        <v>2.0634625681850996E-2</v>
      </c>
      <c r="F3794" s="119">
        <v>3.02956039737594E-2</v>
      </c>
    </row>
    <row r="3795" spans="1:6" x14ac:dyDescent="0.25">
      <c r="A3795" s="9" t="s">
        <v>53</v>
      </c>
      <c r="B3795" s="95">
        <v>0.32379505885742171</v>
      </c>
      <c r="C3795" s="84">
        <v>0.35126272255627283</v>
      </c>
      <c r="D3795" s="119">
        <v>0.25926180394851234</v>
      </c>
      <c r="E3795" s="4">
        <v>0.17792795546177614</v>
      </c>
      <c r="F3795" s="119">
        <v>0.27806167121061565</v>
      </c>
    </row>
    <row r="3796" spans="1:6" s="14" customFormat="1" x14ac:dyDescent="0.25">
      <c r="A3796" s="9" t="s">
        <v>113</v>
      </c>
      <c r="B3796" s="95">
        <v>0.40295853438489521</v>
      </c>
      <c r="C3796" s="84">
        <v>0.36189535768582159</v>
      </c>
      <c r="D3796" s="119">
        <v>0.4954325398739518</v>
      </c>
      <c r="E3796" s="4">
        <v>0.48951826052513808</v>
      </c>
      <c r="F3796" s="119">
        <v>0.43745138486552682</v>
      </c>
    </row>
    <row r="3797" spans="1:6" x14ac:dyDescent="0.25">
      <c r="A3797" s="9" t="s">
        <v>114</v>
      </c>
      <c r="B3797" s="95">
        <v>0.22391589964607345</v>
      </c>
      <c r="C3797" s="84">
        <v>0.25566336575409926</v>
      </c>
      <c r="D3797" s="119">
        <v>0.20919115614165315</v>
      </c>
      <c r="E3797" s="4">
        <v>0.30312447279564392</v>
      </c>
      <c r="F3797" s="119">
        <v>0.24797368053778082</v>
      </c>
    </row>
    <row r="3798" spans="1:6" x14ac:dyDescent="0.25">
      <c r="A3798" s="28" t="s">
        <v>159</v>
      </c>
      <c r="B3798" s="97">
        <v>1</v>
      </c>
      <c r="C3798" s="85">
        <v>1</v>
      </c>
      <c r="D3798" s="120">
        <v>1</v>
      </c>
      <c r="E3798" s="5">
        <v>1</v>
      </c>
      <c r="F3798" s="120">
        <v>1</v>
      </c>
    </row>
    <row r="3799" spans="1:6" x14ac:dyDescent="0.25">
      <c r="A3799" s="12" t="s">
        <v>160</v>
      </c>
      <c r="B3799" s="99">
        <v>499.99983211899439</v>
      </c>
      <c r="C3799" s="86">
        <v>499.98788159112223</v>
      </c>
      <c r="D3799" s="36">
        <v>499.994705882353</v>
      </c>
      <c r="E3799" s="13">
        <v>499.99633251833666</v>
      </c>
      <c r="F3799" s="36">
        <v>1999.9787521107967</v>
      </c>
    </row>
    <row r="3800" spans="1:6" x14ac:dyDescent="0.25">
      <c r="A3800" s="16" t="s">
        <v>161</v>
      </c>
      <c r="B3800" s="103">
        <v>607</v>
      </c>
      <c r="C3800" s="87">
        <v>1081</v>
      </c>
      <c r="D3800" s="121">
        <v>425</v>
      </c>
      <c r="E3800" s="15">
        <v>409</v>
      </c>
      <c r="F3800" s="121">
        <v>2522</v>
      </c>
    </row>
    <row r="3802" spans="1:6" x14ac:dyDescent="0.25">
      <c r="A3802" s="31" t="s">
        <v>257</v>
      </c>
      <c r="B3802" s="84">
        <f>B3793+B3794</f>
        <v>4.9330507111609648E-2</v>
      </c>
      <c r="C3802" s="84">
        <f t="shared" ref="C3802" si="389">C3793+C3794</f>
        <v>3.1178554003806393E-2</v>
      </c>
      <c r="D3802" s="84">
        <f>D3793+D3794</f>
        <v>3.6114500035882714E-2</v>
      </c>
      <c r="E3802" s="84">
        <f>E3793+E3794</f>
        <v>2.9429311217441738E-2</v>
      </c>
      <c r="F3802" s="84">
        <f>F3793+F3794</f>
        <v>3.6513263386076529E-2</v>
      </c>
    </row>
    <row r="3803" spans="1:6" x14ac:dyDescent="0.25">
      <c r="A3803" s="33" t="s">
        <v>255</v>
      </c>
      <c r="B3803" s="84">
        <f>B3795</f>
        <v>0.32379505885742171</v>
      </c>
      <c r="C3803" s="84">
        <f t="shared" ref="C3803" si="390">C3795</f>
        <v>0.35126272255627283</v>
      </c>
      <c r="D3803" s="84">
        <f>D3795</f>
        <v>0.25926180394851234</v>
      </c>
      <c r="E3803" s="84">
        <f>E3795</f>
        <v>0.17792795546177614</v>
      </c>
      <c r="F3803" s="84">
        <f>F3795</f>
        <v>0.27806167121061565</v>
      </c>
    </row>
    <row r="3804" spans="1:6" x14ac:dyDescent="0.25">
      <c r="A3804" s="34" t="s">
        <v>258</v>
      </c>
      <c r="B3804" s="84">
        <f>B3796+B3797</f>
        <v>0.62687443403096865</v>
      </c>
      <c r="C3804" s="84">
        <f t="shared" ref="C3804" si="391">C3796+C3797</f>
        <v>0.61755872343992091</v>
      </c>
      <c r="D3804" s="84">
        <f>D3796+D3797</f>
        <v>0.70462369601560493</v>
      </c>
      <c r="E3804" s="84">
        <f>E3796+E3797</f>
        <v>0.79264273332078194</v>
      </c>
      <c r="F3804" s="84">
        <f>F3796+F3797</f>
        <v>0.68542506540330761</v>
      </c>
    </row>
    <row r="3805" spans="1:6" x14ac:dyDescent="0.25">
      <c r="A3805"/>
    </row>
    <row r="3806" spans="1:6" x14ac:dyDescent="0.25">
      <c r="A3806" s="29" t="s">
        <v>252</v>
      </c>
      <c r="B3806" s="60">
        <v>3.7937693629820268</v>
      </c>
      <c r="C3806" s="60">
        <v>3.8336580405556564</v>
      </c>
      <c r="D3806" s="30">
        <v>3.8777003521213755</v>
      </c>
      <c r="E3806" s="30">
        <v>4.057543209363395</v>
      </c>
      <c r="F3806" s="30">
        <v>3.8906678231426963</v>
      </c>
    </row>
    <row r="3807" spans="1:6" x14ac:dyDescent="0.25">
      <c r="A3807"/>
    </row>
    <row r="3808" spans="1:6" x14ac:dyDescent="0.25">
      <c r="A3808" s="39" t="s">
        <v>274</v>
      </c>
      <c r="B3808" s="39" t="s">
        <v>321</v>
      </c>
    </row>
    <row r="3809" spans="1:6" x14ac:dyDescent="0.25">
      <c r="A3809" s="39" t="s">
        <v>275</v>
      </c>
      <c r="B3809" s="39" t="s">
        <v>322</v>
      </c>
    </row>
    <row r="3810" spans="1:6" x14ac:dyDescent="0.25">
      <c r="B3810" s="114"/>
    </row>
    <row r="3811" spans="1:6" x14ac:dyDescent="0.25">
      <c r="A3811" s="11" t="s">
        <v>244</v>
      </c>
      <c r="B3811" s="109"/>
      <c r="C3811" s="88"/>
      <c r="D3811" s="122"/>
      <c r="E3811" s="1"/>
      <c r="F3811" s="122"/>
    </row>
    <row r="3813" spans="1:6" x14ac:dyDescent="0.25">
      <c r="B3813" s="133" t="s">
        <v>312</v>
      </c>
      <c r="C3813" s="133" t="s">
        <v>311</v>
      </c>
      <c r="D3813" s="133" t="s">
        <v>313</v>
      </c>
      <c r="E3813" s="133" t="s">
        <v>310</v>
      </c>
      <c r="F3813" s="133" t="s">
        <v>159</v>
      </c>
    </row>
    <row r="3814" spans="1:6" x14ac:dyDescent="0.25">
      <c r="A3814" s="8" t="s">
        <v>111</v>
      </c>
      <c r="B3814" s="93">
        <v>1.0777796319308435E-2</v>
      </c>
      <c r="C3814" s="83">
        <v>6.7189417541849393E-3</v>
      </c>
      <c r="D3814" s="118">
        <v>7.1666641176200644E-3</v>
      </c>
      <c r="E3814" s="3">
        <v>4.4996662567207142E-2</v>
      </c>
      <c r="F3814" s="118">
        <v>1.741505810725847E-2</v>
      </c>
    </row>
    <row r="3815" spans="1:6" x14ac:dyDescent="0.25">
      <c r="A3815" s="9" t="s">
        <v>112</v>
      </c>
      <c r="B3815" s="95">
        <v>6.7020302528389489E-2</v>
      </c>
      <c r="C3815" s="84">
        <v>6.2396794445896478E-2</v>
      </c>
      <c r="D3815" s="119">
        <v>8.2392637098510371E-2</v>
      </c>
      <c r="E3815" s="4">
        <v>0.10113888365929351</v>
      </c>
      <c r="F3815" s="119">
        <v>7.8237198359374399E-2</v>
      </c>
    </row>
    <row r="3816" spans="1:6" x14ac:dyDescent="0.25">
      <c r="A3816" s="9" t="s">
        <v>53</v>
      </c>
      <c r="B3816" s="95">
        <v>0.35907341741040794</v>
      </c>
      <c r="C3816" s="84">
        <v>0.430489342109864</v>
      </c>
      <c r="D3816" s="119">
        <v>0.39289780715325229</v>
      </c>
      <c r="E3816" s="4">
        <v>0.34640351885221626</v>
      </c>
      <c r="F3816" s="119">
        <v>0.38221576821896103</v>
      </c>
    </row>
    <row r="3817" spans="1:6" s="14" customFormat="1" x14ac:dyDescent="0.25">
      <c r="A3817" s="9" t="s">
        <v>113</v>
      </c>
      <c r="B3817" s="95">
        <v>0.39798170029268365</v>
      </c>
      <c r="C3817" s="84">
        <v>0.34212096537400055</v>
      </c>
      <c r="D3817" s="119">
        <v>0.44175455975416211</v>
      </c>
      <c r="E3817" s="4">
        <v>0.38025462289454415</v>
      </c>
      <c r="F3817" s="119">
        <v>0.39052813800175801</v>
      </c>
    </row>
    <row r="3818" spans="1:6" x14ac:dyDescent="0.25">
      <c r="A3818" s="9" t="s">
        <v>114</v>
      </c>
      <c r="B3818" s="95">
        <v>0.16514678344921052</v>
      </c>
      <c r="C3818" s="84">
        <v>0.15827395631605407</v>
      </c>
      <c r="D3818" s="119">
        <v>7.5788331876455103E-2</v>
      </c>
      <c r="E3818" s="4">
        <v>0.12720631202673879</v>
      </c>
      <c r="F3818" s="119">
        <v>0.13160383731264808</v>
      </c>
    </row>
    <row r="3819" spans="1:6" x14ac:dyDescent="0.25">
      <c r="A3819" s="28" t="s">
        <v>159</v>
      </c>
      <c r="B3819" s="97">
        <v>1</v>
      </c>
      <c r="C3819" s="85">
        <v>1</v>
      </c>
      <c r="D3819" s="120">
        <v>1</v>
      </c>
      <c r="E3819" s="5">
        <v>1</v>
      </c>
      <c r="F3819" s="120">
        <v>1</v>
      </c>
    </row>
    <row r="3820" spans="1:6" x14ac:dyDescent="0.25">
      <c r="A3820" s="12" t="s">
        <v>160</v>
      </c>
      <c r="B3820" s="99">
        <v>499.99983211899439</v>
      </c>
      <c r="C3820" s="86">
        <v>499.98788159112212</v>
      </c>
      <c r="D3820" s="36">
        <v>499.99470588235317</v>
      </c>
      <c r="E3820" s="13">
        <v>499.99633251833683</v>
      </c>
      <c r="F3820" s="36">
        <v>1999.9787521107967</v>
      </c>
    </row>
    <row r="3821" spans="1:6" x14ac:dyDescent="0.25">
      <c r="A3821" s="16" t="s">
        <v>161</v>
      </c>
      <c r="B3821" s="103">
        <v>607</v>
      </c>
      <c r="C3821" s="87">
        <v>1081</v>
      </c>
      <c r="D3821" s="121">
        <v>425</v>
      </c>
      <c r="E3821" s="15">
        <v>409</v>
      </c>
      <c r="F3821" s="121">
        <v>2522</v>
      </c>
    </row>
    <row r="3823" spans="1:6" x14ac:dyDescent="0.25">
      <c r="A3823" s="31" t="s">
        <v>257</v>
      </c>
      <c r="B3823" s="84">
        <f>B3814+B3815</f>
        <v>7.7798098847697922E-2</v>
      </c>
      <c r="C3823" s="84">
        <f t="shared" ref="C3823" si="392">C3814+C3815</f>
        <v>6.9115736200081421E-2</v>
      </c>
      <c r="D3823" s="84">
        <f>D3814+D3815</f>
        <v>8.9559301216130441E-2</v>
      </c>
      <c r="E3823" s="84">
        <f>E3814+E3815</f>
        <v>0.14613554622650066</v>
      </c>
      <c r="F3823" s="84">
        <f>F3814+F3815</f>
        <v>9.5652256466632862E-2</v>
      </c>
    </row>
    <row r="3824" spans="1:6" x14ac:dyDescent="0.25">
      <c r="A3824" s="33" t="s">
        <v>255</v>
      </c>
      <c r="B3824" s="84">
        <f>B3816</f>
        <v>0.35907341741040794</v>
      </c>
      <c r="C3824" s="84">
        <f t="shared" ref="C3824" si="393">C3816</f>
        <v>0.430489342109864</v>
      </c>
      <c r="D3824" s="84">
        <f>D3816</f>
        <v>0.39289780715325229</v>
      </c>
      <c r="E3824" s="84">
        <f>E3816</f>
        <v>0.34640351885221626</v>
      </c>
      <c r="F3824" s="84">
        <f>F3816</f>
        <v>0.38221576821896103</v>
      </c>
    </row>
    <row r="3825" spans="1:6" x14ac:dyDescent="0.25">
      <c r="A3825" s="34" t="s">
        <v>258</v>
      </c>
      <c r="B3825" s="84">
        <f>B3817+B3818</f>
        <v>0.56312848374189417</v>
      </c>
      <c r="C3825" s="84">
        <f t="shared" ref="C3825" si="394">C3817+C3818</f>
        <v>0.50039492169005462</v>
      </c>
      <c r="D3825" s="84">
        <f>D3817+D3818</f>
        <v>0.51754289163061717</v>
      </c>
      <c r="E3825" s="84">
        <f>E3817+E3818</f>
        <v>0.50746093492128297</v>
      </c>
      <c r="F3825" s="84">
        <f>F3817+F3818</f>
        <v>0.52213197531440603</v>
      </c>
    </row>
    <row r="3826" spans="1:6" x14ac:dyDescent="0.25">
      <c r="A3826"/>
    </row>
    <row r="3827" spans="1:6" x14ac:dyDescent="0.25">
      <c r="A3827" s="29" t="s">
        <v>252</v>
      </c>
      <c r="B3827" s="60">
        <v>3.639699372024098</v>
      </c>
      <c r="C3827" s="60">
        <v>3.5828342000518414</v>
      </c>
      <c r="D3827" s="30">
        <v>3.4966052581733238</v>
      </c>
      <c r="E3827" s="30">
        <v>3.4435350381543133</v>
      </c>
      <c r="F3827" s="30">
        <v>3.5406684980531637</v>
      </c>
    </row>
    <row r="3828" spans="1:6" x14ac:dyDescent="0.25">
      <c r="A3828"/>
    </row>
    <row r="3829" spans="1:6" x14ac:dyDescent="0.25">
      <c r="A3829" s="39" t="s">
        <v>274</v>
      </c>
      <c r="B3829" s="39" t="s">
        <v>321</v>
      </c>
    </row>
    <row r="3830" spans="1:6" x14ac:dyDescent="0.25">
      <c r="A3830" s="39" t="s">
        <v>275</v>
      </c>
      <c r="B3830" s="39" t="s">
        <v>322</v>
      </c>
    </row>
    <row r="3831" spans="1:6" x14ac:dyDescent="0.25">
      <c r="B3831" s="114"/>
    </row>
    <row r="3832" spans="1:6" x14ac:dyDescent="0.25">
      <c r="A3832" s="11" t="s">
        <v>245</v>
      </c>
      <c r="B3832" s="109"/>
      <c r="C3832" s="88"/>
      <c r="D3832" s="122"/>
      <c r="E3832" s="1"/>
      <c r="F3832" s="122"/>
    </row>
    <row r="3834" spans="1:6" x14ac:dyDescent="0.25">
      <c r="B3834" s="133" t="s">
        <v>312</v>
      </c>
      <c r="C3834" s="133" t="s">
        <v>311</v>
      </c>
      <c r="D3834" s="133" t="s">
        <v>313</v>
      </c>
      <c r="E3834" s="133" t="s">
        <v>310</v>
      </c>
      <c r="F3834" s="133" t="s">
        <v>159</v>
      </c>
    </row>
    <row r="3835" spans="1:6" x14ac:dyDescent="0.25">
      <c r="A3835" s="8" t="s">
        <v>111</v>
      </c>
      <c r="B3835" s="93">
        <v>1.8919692079270745E-2</v>
      </c>
      <c r="C3835" s="83">
        <v>3.9413351183904717E-2</v>
      </c>
      <c r="D3835" s="118">
        <v>3.1430450440063491E-2</v>
      </c>
      <c r="E3835" s="3">
        <v>0.1106157257877199</v>
      </c>
      <c r="F3835" s="118">
        <v>5.0094810636727688E-2</v>
      </c>
    </row>
    <row r="3836" spans="1:6" x14ac:dyDescent="0.25">
      <c r="A3836" s="9" t="s">
        <v>112</v>
      </c>
      <c r="B3836" s="95">
        <v>0.11836672543623043</v>
      </c>
      <c r="C3836" s="84">
        <v>0.12400707584217111</v>
      </c>
      <c r="D3836" s="119">
        <v>0.1749969117320066</v>
      </c>
      <c r="E3836" s="4">
        <v>0.25979652662488961</v>
      </c>
      <c r="F3836" s="119">
        <v>0.16929190751006684</v>
      </c>
    </row>
    <row r="3837" spans="1:6" x14ac:dyDescent="0.25">
      <c r="A3837" s="9" t="s">
        <v>53</v>
      </c>
      <c r="B3837" s="95">
        <v>0.41633882293215024</v>
      </c>
      <c r="C3837" s="84">
        <v>0.56641483817646665</v>
      </c>
      <c r="D3837" s="119">
        <v>0.57698163862911478</v>
      </c>
      <c r="E3837" s="4">
        <v>0.44486267625434878</v>
      </c>
      <c r="F3837" s="119">
        <v>0.50114900813913044</v>
      </c>
    </row>
    <row r="3838" spans="1:6" s="14" customFormat="1" x14ac:dyDescent="0.25">
      <c r="A3838" s="9" t="s">
        <v>113</v>
      </c>
      <c r="B3838" s="95">
        <v>0.34229370523241637</v>
      </c>
      <c r="C3838" s="84">
        <v>0.19957810263301476</v>
      </c>
      <c r="D3838" s="119">
        <v>0.19593454518930206</v>
      </c>
      <c r="E3838" s="4">
        <v>0.16070411274410346</v>
      </c>
      <c r="F3838" s="119">
        <v>0.22462795152783191</v>
      </c>
    </row>
    <row r="3839" spans="1:6" x14ac:dyDescent="0.25">
      <c r="A3839" s="9" t="s">
        <v>114</v>
      </c>
      <c r="B3839" s="95">
        <v>0.10408105431993218</v>
      </c>
      <c r="C3839" s="84">
        <v>7.0586632164442845E-2</v>
      </c>
      <c r="D3839" s="119">
        <v>2.0656454009513051E-2</v>
      </c>
      <c r="E3839" s="4">
        <v>2.4020958588938338E-2</v>
      </c>
      <c r="F3839" s="119">
        <v>5.4836322186243291E-2</v>
      </c>
    </row>
    <row r="3840" spans="1:6" x14ac:dyDescent="0.25">
      <c r="A3840" s="28" t="s">
        <v>159</v>
      </c>
      <c r="B3840" s="97">
        <v>1</v>
      </c>
      <c r="C3840" s="85">
        <v>1</v>
      </c>
      <c r="D3840" s="120">
        <v>1</v>
      </c>
      <c r="E3840" s="5">
        <v>1</v>
      </c>
      <c r="F3840" s="120">
        <v>1</v>
      </c>
    </row>
    <row r="3841" spans="1:6" x14ac:dyDescent="0.25">
      <c r="A3841" s="12" t="s">
        <v>160</v>
      </c>
      <c r="B3841" s="99">
        <v>499.99983211899439</v>
      </c>
      <c r="C3841" s="86">
        <v>499.98788159111922</v>
      </c>
      <c r="D3841" s="36">
        <v>499.99470588235266</v>
      </c>
      <c r="E3841" s="13">
        <v>499.99633251833671</v>
      </c>
      <c r="F3841" s="36">
        <v>1999.9787521107967</v>
      </c>
    </row>
    <row r="3842" spans="1:6" x14ac:dyDescent="0.25">
      <c r="A3842" s="16" t="s">
        <v>161</v>
      </c>
      <c r="B3842" s="103">
        <v>607</v>
      </c>
      <c r="C3842" s="87">
        <v>1081</v>
      </c>
      <c r="D3842" s="121">
        <v>425</v>
      </c>
      <c r="E3842" s="15">
        <v>409</v>
      </c>
      <c r="F3842" s="121">
        <v>2522</v>
      </c>
    </row>
    <row r="3844" spans="1:6" x14ac:dyDescent="0.25">
      <c r="A3844" s="31" t="s">
        <v>257</v>
      </c>
      <c r="B3844" s="84">
        <f>B3835+B3836</f>
        <v>0.13728641751550119</v>
      </c>
      <c r="C3844" s="84">
        <f t="shared" ref="C3844" si="395">C3835+C3836</f>
        <v>0.16342042702607582</v>
      </c>
      <c r="D3844" s="84">
        <f>D3835+D3836</f>
        <v>0.20642736217207008</v>
      </c>
      <c r="E3844" s="84">
        <f>E3835+E3836</f>
        <v>0.3704122524126095</v>
      </c>
      <c r="F3844" s="84">
        <f>F3835+F3836</f>
        <v>0.21938671814679453</v>
      </c>
    </row>
    <row r="3845" spans="1:6" x14ac:dyDescent="0.25">
      <c r="A3845" s="33" t="s">
        <v>255</v>
      </c>
      <c r="B3845" s="84">
        <f>B3837</f>
        <v>0.41633882293215024</v>
      </c>
      <c r="C3845" s="84">
        <f t="shared" ref="C3845" si="396">C3837</f>
        <v>0.56641483817646665</v>
      </c>
      <c r="D3845" s="84">
        <f>D3837</f>
        <v>0.57698163862911478</v>
      </c>
      <c r="E3845" s="84">
        <f>E3837</f>
        <v>0.44486267625434878</v>
      </c>
      <c r="F3845" s="84">
        <f>F3837</f>
        <v>0.50114900813913044</v>
      </c>
    </row>
    <row r="3846" spans="1:6" x14ac:dyDescent="0.25">
      <c r="A3846" s="34" t="s">
        <v>258</v>
      </c>
      <c r="B3846" s="84">
        <f>B3838+B3839</f>
        <v>0.44637475955234857</v>
      </c>
      <c r="C3846" s="84">
        <f t="shared" ref="C3846" si="397">C3838+C3839</f>
        <v>0.27016473479745762</v>
      </c>
      <c r="D3846" s="84">
        <f>D3838+D3839</f>
        <v>0.21659099919881511</v>
      </c>
      <c r="E3846" s="84">
        <f>E3838+E3839</f>
        <v>0.18472507133304178</v>
      </c>
      <c r="F3846" s="84">
        <f>F3838+F3839</f>
        <v>0.27946427371407523</v>
      </c>
    </row>
    <row r="3847" spans="1:6" x14ac:dyDescent="0.25">
      <c r="A3847"/>
    </row>
    <row r="3848" spans="1:6" x14ac:dyDescent="0.25">
      <c r="A3848" s="29" t="s">
        <v>252</v>
      </c>
      <c r="B3848" s="60">
        <v>3.3942497042775086</v>
      </c>
      <c r="C3848" s="60">
        <v>3.1379175887519182</v>
      </c>
      <c r="D3848" s="30">
        <v>2.9993896405961937</v>
      </c>
      <c r="E3848" s="30">
        <v>2.7277180517216486</v>
      </c>
      <c r="F3848" s="30">
        <v>3.0648190671167908</v>
      </c>
    </row>
    <row r="3849" spans="1:6" x14ac:dyDescent="0.25">
      <c r="A3849"/>
    </row>
    <row r="3850" spans="1:6" x14ac:dyDescent="0.25">
      <c r="A3850" s="39" t="s">
        <v>274</v>
      </c>
      <c r="B3850" s="39" t="s">
        <v>321</v>
      </c>
    </row>
    <row r="3851" spans="1:6" x14ac:dyDescent="0.25">
      <c r="A3851" s="39" t="s">
        <v>275</v>
      </c>
      <c r="B3851" s="39" t="s">
        <v>322</v>
      </c>
    </row>
    <row r="3852" spans="1:6" x14ac:dyDescent="0.25">
      <c r="B3852" s="114"/>
    </row>
    <row r="3853" spans="1:6" x14ac:dyDescent="0.25">
      <c r="A3853" s="11" t="s">
        <v>246</v>
      </c>
      <c r="B3853" s="109"/>
      <c r="C3853" s="88"/>
      <c r="D3853" s="122"/>
      <c r="E3853" s="1"/>
      <c r="F3853" s="122"/>
    </row>
    <row r="3855" spans="1:6" x14ac:dyDescent="0.25">
      <c r="B3855" s="133" t="s">
        <v>312</v>
      </c>
      <c r="C3855" s="133" t="s">
        <v>311</v>
      </c>
      <c r="D3855" s="133" t="s">
        <v>313</v>
      </c>
      <c r="E3855" s="133" t="s">
        <v>310</v>
      </c>
      <c r="F3855" s="133" t="s">
        <v>159</v>
      </c>
    </row>
    <row r="3856" spans="1:6" x14ac:dyDescent="0.25">
      <c r="A3856" s="8" t="s">
        <v>111</v>
      </c>
      <c r="B3856" s="93">
        <v>3.7665795140111827E-2</v>
      </c>
      <c r="C3856" s="83">
        <v>3.9565991331149644E-2</v>
      </c>
      <c r="D3856" s="118">
        <v>1.8455018935494599E-2</v>
      </c>
      <c r="E3856" s="3">
        <v>8.8287933652325193E-2</v>
      </c>
      <c r="F3856" s="118">
        <v>4.5993719750675337E-2</v>
      </c>
    </row>
    <row r="3857" spans="1:6" x14ac:dyDescent="0.25">
      <c r="A3857" s="9" t="s">
        <v>112</v>
      </c>
      <c r="B3857" s="95">
        <v>0.14011152003207195</v>
      </c>
      <c r="C3857" s="84">
        <v>0.10521818382647175</v>
      </c>
      <c r="D3857" s="119">
        <v>0.10361145000358818</v>
      </c>
      <c r="E3857" s="4">
        <v>0.16372491729768199</v>
      </c>
      <c r="F3857" s="119">
        <v>0.12816665563121601</v>
      </c>
    </row>
    <row r="3858" spans="1:6" x14ac:dyDescent="0.25">
      <c r="A3858" s="9" t="s">
        <v>53</v>
      </c>
      <c r="B3858" s="95">
        <v>0.50785800888359378</v>
      </c>
      <c r="C3858" s="84">
        <v>0.53110500920558945</v>
      </c>
      <c r="D3858" s="119">
        <v>0.50672089469182635</v>
      </c>
      <c r="E3858" s="4">
        <v>0.43165842292241718</v>
      </c>
      <c r="F3858" s="119">
        <v>0.49433544214482567</v>
      </c>
    </row>
    <row r="3859" spans="1:6" s="14" customFormat="1" x14ac:dyDescent="0.25">
      <c r="A3859" s="9" t="s">
        <v>113</v>
      </c>
      <c r="B3859" s="95">
        <v>0.22789468082284617</v>
      </c>
      <c r="C3859" s="84">
        <v>0.24635120666199264</v>
      </c>
      <c r="D3859" s="119">
        <v>0.33181998397630091</v>
      </c>
      <c r="E3859" s="4">
        <v>0.25475370234989497</v>
      </c>
      <c r="F3859" s="119">
        <v>0.26520485365323176</v>
      </c>
    </row>
    <row r="3860" spans="1:6" x14ac:dyDescent="0.25">
      <c r="A3860" s="9" t="s">
        <v>114</v>
      </c>
      <c r="B3860" s="95">
        <v>8.6469995121376306E-2</v>
      </c>
      <c r="C3860" s="84">
        <v>7.7759608974796432E-2</v>
      </c>
      <c r="D3860" s="119">
        <v>3.9392652392790009E-2</v>
      </c>
      <c r="E3860" s="4">
        <v>6.1575023777680579E-2</v>
      </c>
      <c r="F3860" s="119">
        <v>6.6299328820051309E-2</v>
      </c>
    </row>
    <row r="3861" spans="1:6" x14ac:dyDescent="0.25">
      <c r="A3861" s="28" t="s">
        <v>159</v>
      </c>
      <c r="B3861" s="97">
        <v>1</v>
      </c>
      <c r="C3861" s="85">
        <v>1</v>
      </c>
      <c r="D3861" s="120">
        <v>1</v>
      </c>
      <c r="E3861" s="5">
        <v>1</v>
      </c>
      <c r="F3861" s="120">
        <v>1</v>
      </c>
    </row>
    <row r="3862" spans="1:6" x14ac:dyDescent="0.25">
      <c r="A3862" s="12" t="s">
        <v>160</v>
      </c>
      <c r="B3862" s="99">
        <v>499.99983211899439</v>
      </c>
      <c r="C3862" s="86">
        <v>499.9878815911203</v>
      </c>
      <c r="D3862" s="36">
        <v>499.99470588235317</v>
      </c>
      <c r="E3862" s="13">
        <v>499.99633251833683</v>
      </c>
      <c r="F3862" s="36">
        <v>1999.9787521107967</v>
      </c>
    </row>
    <row r="3863" spans="1:6" x14ac:dyDescent="0.25">
      <c r="A3863" s="16" t="s">
        <v>161</v>
      </c>
      <c r="B3863" s="103">
        <v>607</v>
      </c>
      <c r="C3863" s="87">
        <v>1081</v>
      </c>
      <c r="D3863" s="121">
        <v>425</v>
      </c>
      <c r="E3863" s="15">
        <v>409</v>
      </c>
      <c r="F3863" s="121">
        <v>2522</v>
      </c>
    </row>
    <row r="3865" spans="1:6" x14ac:dyDescent="0.25">
      <c r="A3865" s="31" t="s">
        <v>257</v>
      </c>
      <c r="B3865" s="84">
        <f>B3856+B3857</f>
        <v>0.17777731517218376</v>
      </c>
      <c r="C3865" s="84">
        <f t="shared" ref="C3865" si="398">C3856+C3857</f>
        <v>0.14478417515762138</v>
      </c>
      <c r="D3865" s="84">
        <f>D3856+D3857</f>
        <v>0.12206646893908278</v>
      </c>
      <c r="E3865" s="84">
        <f>E3856+E3857</f>
        <v>0.25201285095000719</v>
      </c>
      <c r="F3865" s="84">
        <f>F3856+F3857</f>
        <v>0.17416037538189136</v>
      </c>
    </row>
    <row r="3866" spans="1:6" x14ac:dyDescent="0.25">
      <c r="A3866" s="33" t="s">
        <v>255</v>
      </c>
      <c r="B3866" s="84">
        <f>B3858</f>
        <v>0.50785800888359378</v>
      </c>
      <c r="C3866" s="84">
        <f t="shared" ref="C3866" si="399">C3858</f>
        <v>0.53110500920558945</v>
      </c>
      <c r="D3866" s="84">
        <f>D3858</f>
        <v>0.50672089469182635</v>
      </c>
      <c r="E3866" s="84">
        <f>E3858</f>
        <v>0.43165842292241718</v>
      </c>
      <c r="F3866" s="84">
        <f>F3858</f>
        <v>0.49433544214482567</v>
      </c>
    </row>
    <row r="3867" spans="1:6" x14ac:dyDescent="0.25">
      <c r="A3867" s="34" t="s">
        <v>258</v>
      </c>
      <c r="B3867" s="84">
        <f>B3859+B3860</f>
        <v>0.31436467594422246</v>
      </c>
      <c r="C3867" s="84">
        <f t="shared" ref="C3867" si="400">C3859+C3860</f>
        <v>0.32411081563678906</v>
      </c>
      <c r="D3867" s="84">
        <f>D3859+D3860</f>
        <v>0.37121263636909091</v>
      </c>
      <c r="E3867" s="84">
        <f>E3859+E3860</f>
        <v>0.31632872612757557</v>
      </c>
      <c r="F3867" s="84">
        <f>F3859+F3860</f>
        <v>0.33150418247328306</v>
      </c>
    </row>
    <row r="3868" spans="1:6" x14ac:dyDescent="0.25">
      <c r="A3868"/>
    </row>
    <row r="3869" spans="1:6" x14ac:dyDescent="0.25">
      <c r="A3869" s="29" t="s">
        <v>252</v>
      </c>
      <c r="B3869" s="60">
        <v>3.1853915607533008</v>
      </c>
      <c r="C3869" s="60">
        <v>3.2175202581228177</v>
      </c>
      <c r="D3869" s="30">
        <v>3.2700838008873041</v>
      </c>
      <c r="E3869" s="30">
        <v>3.0376029653029226</v>
      </c>
      <c r="F3869" s="30">
        <v>3.1776494161607625</v>
      </c>
    </row>
    <row r="3870" spans="1:6" x14ac:dyDescent="0.25">
      <c r="A3870"/>
    </row>
    <row r="3871" spans="1:6" x14ac:dyDescent="0.25">
      <c r="A3871" s="39" t="s">
        <v>274</v>
      </c>
      <c r="B3871" s="39" t="s">
        <v>321</v>
      </c>
    </row>
    <row r="3872" spans="1:6" x14ac:dyDescent="0.25">
      <c r="A3872" s="39" t="s">
        <v>275</v>
      </c>
      <c r="B3872" s="39" t="s">
        <v>322</v>
      </c>
    </row>
    <row r="3873" spans="1:6" x14ac:dyDescent="0.25">
      <c r="B3873" s="114"/>
    </row>
    <row r="3874" spans="1:6" x14ac:dyDescent="0.25">
      <c r="A3874" s="11" t="s">
        <v>247</v>
      </c>
      <c r="B3874" s="109"/>
      <c r="C3874" s="88"/>
      <c r="D3874" s="122"/>
      <c r="E3874" s="1"/>
      <c r="F3874" s="122"/>
    </row>
    <row r="3876" spans="1:6" x14ac:dyDescent="0.25">
      <c r="B3876" s="133" t="s">
        <v>312</v>
      </c>
      <c r="C3876" s="133" t="s">
        <v>311</v>
      </c>
      <c r="D3876" s="133" t="s">
        <v>313</v>
      </c>
      <c r="E3876" s="133" t="s">
        <v>310</v>
      </c>
      <c r="F3876" s="133" t="s">
        <v>159</v>
      </c>
    </row>
    <row r="3877" spans="1:6" x14ac:dyDescent="0.25">
      <c r="A3877" s="8" t="s">
        <v>111</v>
      </c>
      <c r="B3877" s="93">
        <v>6.2252312477692764E-2</v>
      </c>
      <c r="C3877" s="83">
        <v>8.1506508298350683E-2</v>
      </c>
      <c r="D3877" s="118">
        <v>5.6770954045395748E-2</v>
      </c>
      <c r="E3877" s="3">
        <v>0.12888725345173702</v>
      </c>
      <c r="F3877" s="118">
        <v>8.2354246283282931E-2</v>
      </c>
    </row>
    <row r="3878" spans="1:6" x14ac:dyDescent="0.25">
      <c r="A3878" s="9" t="s">
        <v>112</v>
      </c>
      <c r="B3878" s="95">
        <v>0.18828482298117163</v>
      </c>
      <c r="C3878" s="84">
        <v>0.18973392324587263</v>
      </c>
      <c r="D3878" s="119">
        <v>0.2546257548609337</v>
      </c>
      <c r="E3878" s="4">
        <v>0.22427670618610893</v>
      </c>
      <c r="F3878" s="119">
        <v>0.21423032707359194</v>
      </c>
    </row>
    <row r="3879" spans="1:6" x14ac:dyDescent="0.25">
      <c r="A3879" s="9" t="s">
        <v>53</v>
      </c>
      <c r="B3879" s="95">
        <v>0.43184297479870182</v>
      </c>
      <c r="C3879" s="84">
        <v>0.4836414166559837</v>
      </c>
      <c r="D3879" s="119">
        <v>0.47477608586443876</v>
      </c>
      <c r="E3879" s="4">
        <v>0.45940679271486057</v>
      </c>
      <c r="F3879" s="119">
        <v>0.46241666427295774</v>
      </c>
    </row>
    <row r="3880" spans="1:6" s="14" customFormat="1" x14ac:dyDescent="0.25">
      <c r="A3880" s="9" t="s">
        <v>113</v>
      </c>
      <c r="B3880" s="95">
        <v>0.24372955838215077</v>
      </c>
      <c r="C3880" s="84">
        <v>0.17902663320794565</v>
      </c>
      <c r="D3880" s="119">
        <v>0.18904906051946424</v>
      </c>
      <c r="E3880" s="4">
        <v>0.14547783969075587</v>
      </c>
      <c r="F3880" s="119">
        <v>0.1893209118745684</v>
      </c>
    </row>
    <row r="3881" spans="1:6" x14ac:dyDescent="0.25">
      <c r="A3881" s="9" t="s">
        <v>114</v>
      </c>
      <c r="B3881" s="95">
        <v>7.3890331360283154E-2</v>
      </c>
      <c r="C3881" s="84">
        <v>6.6091518591847226E-2</v>
      </c>
      <c r="D3881" s="119">
        <v>2.4778144709767511E-2</v>
      </c>
      <c r="E3881" s="4">
        <v>4.195140795653763E-2</v>
      </c>
      <c r="F3881" s="119">
        <v>5.1677850495598948E-2</v>
      </c>
    </row>
    <row r="3882" spans="1:6" x14ac:dyDescent="0.25">
      <c r="A3882" s="28" t="s">
        <v>159</v>
      </c>
      <c r="B3882" s="97">
        <v>1</v>
      </c>
      <c r="C3882" s="85">
        <v>1</v>
      </c>
      <c r="D3882" s="120">
        <v>1</v>
      </c>
      <c r="E3882" s="5">
        <v>1</v>
      </c>
      <c r="F3882" s="120">
        <v>1</v>
      </c>
    </row>
    <row r="3883" spans="1:6" x14ac:dyDescent="0.25">
      <c r="A3883" s="12" t="s">
        <v>160</v>
      </c>
      <c r="B3883" s="99">
        <v>499.99983211899439</v>
      </c>
      <c r="C3883" s="86">
        <v>499.98788159112104</v>
      </c>
      <c r="D3883" s="36">
        <v>499.994705882353</v>
      </c>
      <c r="E3883" s="13">
        <v>499.99633251833683</v>
      </c>
      <c r="F3883" s="36">
        <v>1999.9787521107967</v>
      </c>
    </row>
    <row r="3884" spans="1:6" x14ac:dyDescent="0.25">
      <c r="A3884" s="16" t="s">
        <v>161</v>
      </c>
      <c r="B3884" s="103">
        <v>607</v>
      </c>
      <c r="C3884" s="87">
        <v>1081</v>
      </c>
      <c r="D3884" s="121">
        <v>425</v>
      </c>
      <c r="E3884" s="15">
        <v>409</v>
      </c>
      <c r="F3884" s="121">
        <v>2522</v>
      </c>
    </row>
    <row r="3886" spans="1:6" x14ac:dyDescent="0.25">
      <c r="A3886" s="31" t="s">
        <v>257</v>
      </c>
      <c r="B3886" s="84">
        <f>B3877+B3878</f>
        <v>0.25053713545886441</v>
      </c>
      <c r="C3886" s="84">
        <f t="shared" ref="C3886" si="401">C3877+C3878</f>
        <v>0.27124043154422328</v>
      </c>
      <c r="D3886" s="84">
        <f>D3877+D3878</f>
        <v>0.31139670890632942</v>
      </c>
      <c r="E3886" s="84">
        <f>E3877+E3878</f>
        <v>0.35316395963784597</v>
      </c>
      <c r="F3886" s="84">
        <f>F3877+F3878</f>
        <v>0.29658457335687488</v>
      </c>
    </row>
    <row r="3887" spans="1:6" x14ac:dyDescent="0.25">
      <c r="A3887" s="33" t="s">
        <v>255</v>
      </c>
      <c r="B3887" s="84">
        <f>B3879</f>
        <v>0.43184297479870182</v>
      </c>
      <c r="C3887" s="84">
        <f t="shared" ref="C3887" si="402">C3879</f>
        <v>0.4836414166559837</v>
      </c>
      <c r="D3887" s="84">
        <f>D3879</f>
        <v>0.47477608586443876</v>
      </c>
      <c r="E3887" s="84">
        <f>E3879</f>
        <v>0.45940679271486057</v>
      </c>
      <c r="F3887" s="84">
        <f>F3879</f>
        <v>0.46241666427295774</v>
      </c>
    </row>
    <row r="3888" spans="1:6" x14ac:dyDescent="0.25">
      <c r="A3888" s="34" t="s">
        <v>258</v>
      </c>
      <c r="B3888" s="84">
        <f>B3880+B3881</f>
        <v>0.31761988974243394</v>
      </c>
      <c r="C3888" s="84">
        <f t="shared" ref="C3888" si="403">C3880+C3881</f>
        <v>0.24511815179979288</v>
      </c>
      <c r="D3888" s="84">
        <f>D3880+D3881</f>
        <v>0.21382720522923176</v>
      </c>
      <c r="E3888" s="84">
        <f>E3880+E3881</f>
        <v>0.18742924764729349</v>
      </c>
      <c r="F3888" s="84">
        <f>F3880+F3881</f>
        <v>0.24099876237016735</v>
      </c>
    </row>
    <row r="3889" spans="1:6" x14ac:dyDescent="0.25">
      <c r="A3889"/>
    </row>
    <row r="3890" spans="1:6" x14ac:dyDescent="0.25">
      <c r="A3890" s="29" t="s">
        <v>252</v>
      </c>
      <c r="B3890" s="60">
        <v>3.0787207731661628</v>
      </c>
      <c r="C3890" s="60">
        <v>2.9584627305490705</v>
      </c>
      <c r="D3890" s="30">
        <v>2.8704376869872736</v>
      </c>
      <c r="E3890" s="30">
        <v>2.7473294425142485</v>
      </c>
      <c r="F3890" s="30">
        <v>2.9137377932256099</v>
      </c>
    </row>
    <row r="3891" spans="1:6" x14ac:dyDescent="0.25">
      <c r="A3891"/>
    </row>
    <row r="3892" spans="1:6" x14ac:dyDescent="0.25">
      <c r="A3892" s="39" t="s">
        <v>274</v>
      </c>
      <c r="B3892" s="39" t="s">
        <v>321</v>
      </c>
    </row>
    <row r="3893" spans="1:6" x14ac:dyDescent="0.25">
      <c r="A3893" s="39" t="s">
        <v>275</v>
      </c>
      <c r="B3893" s="39" t="s">
        <v>322</v>
      </c>
    </row>
    <row r="3894" spans="1:6" x14ac:dyDescent="0.25">
      <c r="B3894" s="114"/>
    </row>
    <row r="3895" spans="1:6" x14ac:dyDescent="0.25">
      <c r="A3895" s="11" t="s">
        <v>248</v>
      </c>
      <c r="B3895" s="109"/>
      <c r="C3895" s="88"/>
      <c r="D3895" s="122"/>
      <c r="E3895" s="1"/>
      <c r="F3895" s="122"/>
    </row>
    <row r="3897" spans="1:6" x14ac:dyDescent="0.25">
      <c r="B3897" s="133" t="s">
        <v>312</v>
      </c>
      <c r="C3897" s="133" t="s">
        <v>311</v>
      </c>
      <c r="D3897" s="133" t="s">
        <v>313</v>
      </c>
      <c r="E3897" s="133" t="s">
        <v>310</v>
      </c>
      <c r="F3897" s="133" t="s">
        <v>159</v>
      </c>
    </row>
    <row r="3898" spans="1:6" x14ac:dyDescent="0.25">
      <c r="A3898" s="8" t="s">
        <v>111</v>
      </c>
      <c r="B3898" s="93">
        <v>4.2176591403347993E-2</v>
      </c>
      <c r="C3898" s="83">
        <v>3.9888200805606795E-2</v>
      </c>
      <c r="D3898" s="118">
        <v>3.0868091544498683E-2</v>
      </c>
      <c r="E3898" s="3">
        <v>7.7471228395318392E-2</v>
      </c>
      <c r="F3898" s="118">
        <v>4.7601064745371249E-2</v>
      </c>
    </row>
    <row r="3899" spans="1:6" x14ac:dyDescent="0.25">
      <c r="A3899" s="9" t="s">
        <v>112</v>
      </c>
      <c r="B3899" s="95">
        <v>0.11234449596900772</v>
      </c>
      <c r="C3899" s="84">
        <v>0.15117729957932308</v>
      </c>
      <c r="D3899" s="119">
        <v>0.1581809689749655</v>
      </c>
      <c r="E3899" s="4">
        <v>0.13835187055161799</v>
      </c>
      <c r="F3899" s="119">
        <v>0.14001354840468813</v>
      </c>
    </row>
    <row r="3900" spans="1:6" x14ac:dyDescent="0.25">
      <c r="A3900" s="9" t="s">
        <v>53</v>
      </c>
      <c r="B3900" s="95">
        <v>0.38896699088976616</v>
      </c>
      <c r="C3900" s="84">
        <v>0.42584935916115796</v>
      </c>
      <c r="D3900" s="119">
        <v>0.43809922693299119</v>
      </c>
      <c r="E3900" s="4">
        <v>0.39310557290151249</v>
      </c>
      <c r="F3900" s="119">
        <v>0.41150516579286101</v>
      </c>
    </row>
    <row r="3901" spans="1:6" s="14" customFormat="1" x14ac:dyDescent="0.25">
      <c r="A3901" s="9" t="s">
        <v>113</v>
      </c>
      <c r="B3901" s="95">
        <v>0.3366063984845043</v>
      </c>
      <c r="C3901" s="84">
        <v>0.27144441428645133</v>
      </c>
      <c r="D3901" s="119">
        <v>0.31636193794993128</v>
      </c>
      <c r="E3901" s="4">
        <v>0.31765636422761034</v>
      </c>
      <c r="F3901" s="119">
        <v>0.31051748473746443</v>
      </c>
    </row>
    <row r="3902" spans="1:6" x14ac:dyDescent="0.25">
      <c r="A3902" s="9" t="s">
        <v>114</v>
      </c>
      <c r="B3902" s="95">
        <v>0.11990552325337375</v>
      </c>
      <c r="C3902" s="84">
        <v>0.11164072616746072</v>
      </c>
      <c r="D3902" s="119">
        <v>5.6489774597613354E-2</v>
      </c>
      <c r="E3902" s="4">
        <v>7.3414963923940868E-2</v>
      </c>
      <c r="F3902" s="119">
        <v>9.0362736319615292E-2</v>
      </c>
    </row>
    <row r="3903" spans="1:6" x14ac:dyDescent="0.25">
      <c r="A3903" s="28" t="s">
        <v>159</v>
      </c>
      <c r="B3903" s="97">
        <v>1</v>
      </c>
      <c r="C3903" s="85">
        <v>1</v>
      </c>
      <c r="D3903" s="120">
        <v>1</v>
      </c>
      <c r="E3903" s="5">
        <v>1</v>
      </c>
      <c r="F3903" s="120">
        <v>1</v>
      </c>
    </row>
    <row r="3904" spans="1:6" x14ac:dyDescent="0.25">
      <c r="A3904" s="12" t="s">
        <v>160</v>
      </c>
      <c r="B3904" s="99">
        <v>499.99983211899439</v>
      </c>
      <c r="C3904" s="86">
        <v>499.98788159112115</v>
      </c>
      <c r="D3904" s="36">
        <v>499.99470588235312</v>
      </c>
      <c r="E3904" s="13">
        <v>499.99633251833677</v>
      </c>
      <c r="F3904" s="36">
        <v>1999.9787521107967</v>
      </c>
    </row>
    <row r="3905" spans="1:6" x14ac:dyDescent="0.25">
      <c r="A3905" s="16" t="s">
        <v>161</v>
      </c>
      <c r="B3905" s="103">
        <v>607</v>
      </c>
      <c r="C3905" s="87">
        <v>1081</v>
      </c>
      <c r="D3905" s="121">
        <v>425</v>
      </c>
      <c r="E3905" s="15">
        <v>409</v>
      </c>
      <c r="F3905" s="121">
        <v>2522</v>
      </c>
    </row>
    <row r="3907" spans="1:6" x14ac:dyDescent="0.25">
      <c r="A3907" s="31" t="s">
        <v>257</v>
      </c>
      <c r="B3907" s="84">
        <f>B3898+B3899</f>
        <v>0.1545210873723557</v>
      </c>
      <c r="C3907" s="84">
        <f t="shared" ref="C3907" si="404">C3898+C3899</f>
        <v>0.19106550038492986</v>
      </c>
      <c r="D3907" s="84">
        <f>D3898+D3899</f>
        <v>0.18904906051946418</v>
      </c>
      <c r="E3907" s="84">
        <f>E3898+E3899</f>
        <v>0.21582309894693638</v>
      </c>
      <c r="F3907" s="84">
        <f>F3898+F3899</f>
        <v>0.18761461315005939</v>
      </c>
    </row>
    <row r="3908" spans="1:6" x14ac:dyDescent="0.25">
      <c r="A3908" s="33" t="s">
        <v>255</v>
      </c>
      <c r="B3908" s="84">
        <f>B3900</f>
        <v>0.38896699088976616</v>
      </c>
      <c r="C3908" s="84">
        <f t="shared" ref="C3908" si="405">C3900</f>
        <v>0.42584935916115796</v>
      </c>
      <c r="D3908" s="84">
        <f>D3900</f>
        <v>0.43809922693299119</v>
      </c>
      <c r="E3908" s="84">
        <f>E3900</f>
        <v>0.39310557290151249</v>
      </c>
      <c r="F3908" s="84">
        <f>F3900</f>
        <v>0.41150516579286101</v>
      </c>
    </row>
    <row r="3909" spans="1:6" x14ac:dyDescent="0.25">
      <c r="A3909" s="34" t="s">
        <v>258</v>
      </c>
      <c r="B3909" s="84">
        <f>B3901+B3902</f>
        <v>0.45651192173787802</v>
      </c>
      <c r="C3909" s="84">
        <f t="shared" ref="C3909" si="406">C3901+C3902</f>
        <v>0.38308514045391207</v>
      </c>
      <c r="D3909" s="84">
        <f>D3901+D3902</f>
        <v>0.37285171254754462</v>
      </c>
      <c r="E3909" s="84">
        <f>E3901+E3902</f>
        <v>0.39107132815155121</v>
      </c>
      <c r="F3909" s="84">
        <f>F3901+F3902</f>
        <v>0.40088022105707971</v>
      </c>
    </row>
    <row r="3910" spans="1:6" x14ac:dyDescent="0.25">
      <c r="A3910"/>
    </row>
    <row r="3911" spans="1:6" x14ac:dyDescent="0.25">
      <c r="A3911" s="29" t="s">
        <v>252</v>
      </c>
      <c r="B3911" s="60">
        <v>3.3797197662155436</v>
      </c>
      <c r="C3911" s="60">
        <v>3.2637721654308369</v>
      </c>
      <c r="D3911" s="30">
        <v>3.2094243350811982</v>
      </c>
      <c r="E3911" s="30">
        <v>3.1711919647332394</v>
      </c>
      <c r="F3911" s="30">
        <v>3.2560272794812599</v>
      </c>
    </row>
    <row r="3912" spans="1:6" x14ac:dyDescent="0.25">
      <c r="A3912"/>
    </row>
    <row r="3913" spans="1:6" x14ac:dyDescent="0.25">
      <c r="A3913" s="39" t="s">
        <v>274</v>
      </c>
      <c r="B3913" s="39" t="s">
        <v>321</v>
      </c>
    </row>
    <row r="3914" spans="1:6" x14ac:dyDescent="0.25">
      <c r="A3914" s="39" t="s">
        <v>275</v>
      </c>
      <c r="B3914" s="39" t="s">
        <v>322</v>
      </c>
    </row>
    <row r="3915" spans="1:6" x14ac:dyDescent="0.25">
      <c r="B3915" s="114"/>
    </row>
    <row r="3916" spans="1:6" x14ac:dyDescent="0.25">
      <c r="A3916" s="11" t="s">
        <v>670</v>
      </c>
      <c r="B3916" s="109"/>
      <c r="C3916" s="88"/>
      <c r="D3916" s="122"/>
      <c r="E3916" s="1"/>
      <c r="F3916" s="122"/>
    </row>
    <row r="3918" spans="1:6" x14ac:dyDescent="0.25">
      <c r="B3918" s="133" t="s">
        <v>312</v>
      </c>
      <c r="C3918" s="133" t="s">
        <v>311</v>
      </c>
      <c r="D3918" s="133" t="s">
        <v>313</v>
      </c>
      <c r="E3918" s="133" t="s">
        <v>310</v>
      </c>
      <c r="F3918" s="133" t="s">
        <v>159</v>
      </c>
    </row>
    <row r="3919" spans="1:6" x14ac:dyDescent="0.25">
      <c r="A3919" s="8" t="s">
        <v>127</v>
      </c>
      <c r="B3919" s="93">
        <v>3.5080426780521333E-2</v>
      </c>
      <c r="C3919" s="83">
        <v>4.1898887836134276E-2</v>
      </c>
      <c r="D3919" s="118">
        <v>3.4708602796970772E-2</v>
      </c>
      <c r="E3919" s="3">
        <v>5.7506534277757607E-2</v>
      </c>
      <c r="F3919" s="118">
        <v>4.2298608154526643E-2</v>
      </c>
    </row>
    <row r="3920" spans="1:6" x14ac:dyDescent="0.25">
      <c r="A3920" s="9" t="s">
        <v>128</v>
      </c>
      <c r="B3920" s="95">
        <v>0.15885728733078847</v>
      </c>
      <c r="C3920" s="84">
        <v>0.14203554239704921</v>
      </c>
      <c r="D3920" s="119">
        <v>0.1524202020962574</v>
      </c>
      <c r="E3920" s="4">
        <v>0.16169067254772057</v>
      </c>
      <c r="F3920" s="119">
        <v>0.15375098561392875</v>
      </c>
    </row>
    <row r="3921" spans="1:6" s="14" customFormat="1" x14ac:dyDescent="0.25">
      <c r="A3921" s="9" t="s">
        <v>53</v>
      </c>
      <c r="B3921" s="95">
        <v>0.39637474276424223</v>
      </c>
      <c r="C3921" s="84">
        <v>0.4220061577810692</v>
      </c>
      <c r="D3921" s="119">
        <v>0.40011247177911291</v>
      </c>
      <c r="E3921" s="4">
        <v>0.41745538475832317</v>
      </c>
      <c r="F3921" s="119">
        <v>0.40898711940746857</v>
      </c>
    </row>
    <row r="3922" spans="1:6" x14ac:dyDescent="0.25">
      <c r="A3922" s="9" t="s">
        <v>129</v>
      </c>
      <c r="B3922" s="95">
        <v>0.31183504409731871</v>
      </c>
      <c r="C3922" s="84">
        <v>0.27445919595831036</v>
      </c>
      <c r="D3922" s="119">
        <v>0.35959510159519359</v>
      </c>
      <c r="E3922" s="4">
        <v>0.28654611158517046</v>
      </c>
      <c r="F3922" s="119">
        <v>0.30810897014096789</v>
      </c>
    </row>
    <row r="3923" spans="1:6" x14ac:dyDescent="0.25">
      <c r="A3923" s="9" t="s">
        <v>130</v>
      </c>
      <c r="B3923" s="95">
        <v>9.7852499027129169E-2</v>
      </c>
      <c r="C3923" s="84">
        <v>0.11960021602743702</v>
      </c>
      <c r="D3923" s="119">
        <v>5.3163621732465367E-2</v>
      </c>
      <c r="E3923" s="4">
        <v>7.680129683102821E-2</v>
      </c>
      <c r="F3923" s="119">
        <v>8.6854316683108224E-2</v>
      </c>
    </row>
    <row r="3924" spans="1:6" x14ac:dyDescent="0.25">
      <c r="A3924" s="28" t="s">
        <v>159</v>
      </c>
      <c r="B3924" s="97">
        <v>1</v>
      </c>
      <c r="C3924" s="85">
        <v>1</v>
      </c>
      <c r="D3924" s="120">
        <v>1</v>
      </c>
      <c r="E3924" s="5">
        <v>1</v>
      </c>
      <c r="F3924" s="120">
        <v>1</v>
      </c>
    </row>
    <row r="3925" spans="1:6" x14ac:dyDescent="0.25">
      <c r="A3925" s="12" t="s">
        <v>160</v>
      </c>
      <c r="B3925" s="99">
        <v>499.99983211899439</v>
      </c>
      <c r="C3925" s="86">
        <v>499.98788159112081</v>
      </c>
      <c r="D3925" s="36">
        <v>499.99470588235306</v>
      </c>
      <c r="E3925" s="13">
        <v>499.99633251833671</v>
      </c>
      <c r="F3925" s="36">
        <v>1999.9787521107967</v>
      </c>
    </row>
    <row r="3926" spans="1:6" x14ac:dyDescent="0.25">
      <c r="A3926" s="16" t="s">
        <v>161</v>
      </c>
      <c r="B3926" s="103">
        <v>607</v>
      </c>
      <c r="C3926" s="87">
        <v>1081</v>
      </c>
      <c r="D3926" s="121">
        <v>425</v>
      </c>
      <c r="E3926" s="15">
        <v>409</v>
      </c>
      <c r="F3926" s="121">
        <v>2522</v>
      </c>
    </row>
    <row r="3928" spans="1:6" x14ac:dyDescent="0.25">
      <c r="A3928" s="31" t="s">
        <v>263</v>
      </c>
      <c r="B3928" s="84">
        <f>B3919+B3920</f>
        <v>0.19393771411130981</v>
      </c>
      <c r="C3928" s="84">
        <f t="shared" ref="C3928" si="407">C3919+C3920</f>
        <v>0.18393443023318348</v>
      </c>
      <c r="D3928" s="84">
        <f>D3919+D3920</f>
        <v>0.18712880489322817</v>
      </c>
      <c r="E3928" s="84">
        <f>E3919+E3920</f>
        <v>0.21919720682547816</v>
      </c>
      <c r="F3928" s="84">
        <f>F3919+F3920</f>
        <v>0.19604959376845538</v>
      </c>
    </row>
    <row r="3929" spans="1:6" x14ac:dyDescent="0.25">
      <c r="A3929" s="33" t="s">
        <v>269</v>
      </c>
      <c r="B3929" s="84">
        <f>B3921</f>
        <v>0.39637474276424223</v>
      </c>
      <c r="C3929" s="84">
        <f t="shared" ref="C3929" si="408">C3921</f>
        <v>0.4220061577810692</v>
      </c>
      <c r="D3929" s="84">
        <f>D3921</f>
        <v>0.40011247177911291</v>
      </c>
      <c r="E3929" s="84">
        <f>E3921</f>
        <v>0.41745538475832317</v>
      </c>
      <c r="F3929" s="84">
        <f>F3921</f>
        <v>0.40898711940746857</v>
      </c>
    </row>
    <row r="3930" spans="1:6" x14ac:dyDescent="0.25">
      <c r="A3930" s="34" t="s">
        <v>258</v>
      </c>
      <c r="B3930" s="84">
        <f>B3922+B3923</f>
        <v>0.40968754312444788</v>
      </c>
      <c r="C3930" s="84">
        <f t="shared" ref="C3930" si="409">C3922+C3923</f>
        <v>0.3940594119857474</v>
      </c>
      <c r="D3930" s="84">
        <f>D3922+D3923</f>
        <v>0.41275872332765895</v>
      </c>
      <c r="E3930" s="84">
        <f>E3922+E3923</f>
        <v>0.36334740841619867</v>
      </c>
      <c r="F3930" s="84">
        <f>F3922+F3923</f>
        <v>0.39496328682407611</v>
      </c>
    </row>
    <row r="3931" spans="1:6" x14ac:dyDescent="0.25">
      <c r="A3931"/>
    </row>
    <row r="3932" spans="1:6" x14ac:dyDescent="0.25">
      <c r="A3932" s="29" t="s">
        <v>252</v>
      </c>
      <c r="B3932" s="60">
        <v>3.2785219012597429</v>
      </c>
      <c r="C3932" s="60">
        <v>3.2878263099438705</v>
      </c>
      <c r="D3932" s="30">
        <v>3.2440849373699225</v>
      </c>
      <c r="E3932" s="30">
        <v>3.1634449641439901</v>
      </c>
      <c r="F3932" s="30">
        <v>3.2434694015842038</v>
      </c>
    </row>
    <row r="3933" spans="1:6" x14ac:dyDescent="0.25">
      <c r="A3933"/>
    </row>
    <row r="3934" spans="1:6" x14ac:dyDescent="0.25">
      <c r="A3934" s="39" t="s">
        <v>274</v>
      </c>
      <c r="B3934" s="39" t="s">
        <v>321</v>
      </c>
    </row>
    <row r="3935" spans="1:6" x14ac:dyDescent="0.25">
      <c r="A3935" s="39" t="s">
        <v>275</v>
      </c>
      <c r="B3935" s="39" t="s">
        <v>322</v>
      </c>
    </row>
    <row r="3936" spans="1:6" x14ac:dyDescent="0.25">
      <c r="B3936" s="114"/>
    </row>
    <row r="3937" spans="1:6" s="14" customFormat="1" x14ac:dyDescent="0.25">
      <c r="A3937" s="11" t="s">
        <v>671</v>
      </c>
      <c r="B3937" s="109"/>
      <c r="C3937" s="88"/>
      <c r="D3937" s="122"/>
      <c r="E3937" s="1"/>
      <c r="F3937" s="122"/>
    </row>
    <row r="3939" spans="1:6" x14ac:dyDescent="0.25">
      <c r="B3939" s="133" t="s">
        <v>312</v>
      </c>
      <c r="C3939" s="133" t="s">
        <v>311</v>
      </c>
      <c r="D3939" s="133" t="s">
        <v>313</v>
      </c>
      <c r="E3939" s="133" t="s">
        <v>310</v>
      </c>
      <c r="F3939" s="133" t="s">
        <v>159</v>
      </c>
    </row>
    <row r="3940" spans="1:6" x14ac:dyDescent="0.25">
      <c r="A3940" s="8" t="s">
        <v>127</v>
      </c>
      <c r="B3940" s="93">
        <v>5.0396551857284928E-2</v>
      </c>
      <c r="C3940" s="83">
        <v>4.5416549411280677E-2</v>
      </c>
      <c r="D3940" s="118">
        <v>5.1243366106229316E-2</v>
      </c>
      <c r="E3940" s="3">
        <v>4.4314505974371504E-2</v>
      </c>
      <c r="F3940" s="118">
        <v>4.784275529208025E-2</v>
      </c>
    </row>
    <row r="3941" spans="1:6" x14ac:dyDescent="0.25">
      <c r="A3941" s="9" t="s">
        <v>128</v>
      </c>
      <c r="B3941" s="95">
        <v>0.15850490498099756</v>
      </c>
      <c r="C3941" s="84">
        <v>0.14971500696871595</v>
      </c>
      <c r="D3941" s="119">
        <v>0.16286501857078473</v>
      </c>
      <c r="E3941" s="4">
        <v>0.13597654750523863</v>
      </c>
      <c r="F3941" s="119">
        <v>0.15176538093558545</v>
      </c>
    </row>
    <row r="3942" spans="1:6" x14ac:dyDescent="0.25">
      <c r="A3942" s="9" t="s">
        <v>53</v>
      </c>
      <c r="B3942" s="95">
        <v>0.38343094497899649</v>
      </c>
      <c r="C3942" s="84">
        <v>0.41738449165003083</v>
      </c>
      <c r="D3942" s="119">
        <v>0.40315744519647856</v>
      </c>
      <c r="E3942" s="4">
        <v>0.39141240644796871</v>
      </c>
      <c r="F3942" s="119">
        <v>0.39884621325470321</v>
      </c>
    </row>
    <row r="3943" spans="1:6" x14ac:dyDescent="0.25">
      <c r="A3943" s="9" t="s">
        <v>129</v>
      </c>
      <c r="B3943" s="95">
        <v>0.29715821010583565</v>
      </c>
      <c r="C3943" s="84">
        <v>0.2598390451276425</v>
      </c>
      <c r="D3943" s="119">
        <v>0.32488649879822262</v>
      </c>
      <c r="E3943" s="4">
        <v>0.31293016819194258</v>
      </c>
      <c r="F3943" s="119">
        <v>0.298703620778625</v>
      </c>
    </row>
    <row r="3944" spans="1:6" x14ac:dyDescent="0.25">
      <c r="A3944" s="9" t="s">
        <v>130</v>
      </c>
      <c r="B3944" s="95">
        <v>0.11050938807688537</v>
      </c>
      <c r="C3944" s="84">
        <v>0.12764490684232999</v>
      </c>
      <c r="D3944" s="119">
        <v>5.7847671328284604E-2</v>
      </c>
      <c r="E3944" s="4">
        <v>0.11536637188047853</v>
      </c>
      <c r="F3944" s="119">
        <v>0.10284202973900605</v>
      </c>
    </row>
    <row r="3945" spans="1:6" x14ac:dyDescent="0.25">
      <c r="A3945" s="28" t="s">
        <v>159</v>
      </c>
      <c r="B3945" s="97">
        <v>1</v>
      </c>
      <c r="C3945" s="85">
        <v>1</v>
      </c>
      <c r="D3945" s="120">
        <v>1</v>
      </c>
      <c r="E3945" s="5">
        <v>1</v>
      </c>
      <c r="F3945" s="120">
        <v>1</v>
      </c>
    </row>
    <row r="3946" spans="1:6" x14ac:dyDescent="0.25">
      <c r="A3946" s="12" t="s">
        <v>160</v>
      </c>
      <c r="B3946" s="99">
        <v>499.99983211899439</v>
      </c>
      <c r="C3946" s="86">
        <v>499.98788159112087</v>
      </c>
      <c r="D3946" s="36">
        <v>499.99470588235317</v>
      </c>
      <c r="E3946" s="13">
        <v>499.99633251833677</v>
      </c>
      <c r="F3946" s="36">
        <v>1999.9787521107967</v>
      </c>
    </row>
    <row r="3947" spans="1:6" x14ac:dyDescent="0.25">
      <c r="A3947" s="16" t="s">
        <v>161</v>
      </c>
      <c r="B3947" s="103">
        <v>607</v>
      </c>
      <c r="C3947" s="87">
        <v>1081</v>
      </c>
      <c r="D3947" s="121">
        <v>425</v>
      </c>
      <c r="E3947" s="15">
        <v>409</v>
      </c>
      <c r="F3947" s="121">
        <v>2522</v>
      </c>
    </row>
    <row r="3949" spans="1:6" x14ac:dyDescent="0.25">
      <c r="A3949" s="31" t="s">
        <v>263</v>
      </c>
      <c r="B3949" s="84">
        <f>B3940+B3941</f>
        <v>0.20890145683828248</v>
      </c>
      <c r="C3949" s="84">
        <f t="shared" ref="C3949" si="410">C3940+C3941</f>
        <v>0.19513155637999663</v>
      </c>
      <c r="D3949" s="84">
        <f>D3940+D3941</f>
        <v>0.21410838467701404</v>
      </c>
      <c r="E3949" s="84">
        <f>E3940+E3941</f>
        <v>0.18029105347961014</v>
      </c>
      <c r="F3949" s="84">
        <f>F3940+F3941</f>
        <v>0.19960813622766571</v>
      </c>
    </row>
    <row r="3950" spans="1:6" x14ac:dyDescent="0.25">
      <c r="A3950" s="33" t="s">
        <v>269</v>
      </c>
      <c r="B3950" s="84">
        <f>B3942</f>
        <v>0.38343094497899649</v>
      </c>
      <c r="C3950" s="84">
        <f t="shared" ref="C3950" si="411">C3942</f>
        <v>0.41738449165003083</v>
      </c>
      <c r="D3950" s="84">
        <f>D3942</f>
        <v>0.40315744519647856</v>
      </c>
      <c r="E3950" s="84">
        <f>E3942</f>
        <v>0.39141240644796871</v>
      </c>
      <c r="F3950" s="84">
        <f>F3942</f>
        <v>0.39884621325470321</v>
      </c>
    </row>
    <row r="3951" spans="1:6" x14ac:dyDescent="0.25">
      <c r="A3951" s="34" t="s">
        <v>258</v>
      </c>
      <c r="B3951" s="84">
        <f>B3943+B3944</f>
        <v>0.40766759818272102</v>
      </c>
      <c r="C3951" s="84">
        <f t="shared" ref="C3951" si="412">C3943+C3944</f>
        <v>0.38748395196997248</v>
      </c>
      <c r="D3951" s="84">
        <f>D3943+D3944</f>
        <v>0.38273417012650723</v>
      </c>
      <c r="E3951" s="84">
        <f>E3943+E3944</f>
        <v>0.42829654007242113</v>
      </c>
      <c r="F3951" s="84">
        <f>F3943+F3944</f>
        <v>0.40154565051763103</v>
      </c>
    </row>
    <row r="3952" spans="1:6" x14ac:dyDescent="0.25">
      <c r="A3952"/>
    </row>
    <row r="3953" spans="1:6" x14ac:dyDescent="0.25">
      <c r="A3953" s="29" t="s">
        <v>252</v>
      </c>
      <c r="B3953" s="60">
        <v>3.2588789775640401</v>
      </c>
      <c r="C3953" s="60">
        <v>3.274580753021024</v>
      </c>
      <c r="D3953" s="30">
        <v>3.1752300906715463</v>
      </c>
      <c r="E3953" s="30">
        <v>3.3190573524989189</v>
      </c>
      <c r="F3953" s="30">
        <v>3.2569367887368887</v>
      </c>
    </row>
    <row r="3954" spans="1:6" x14ac:dyDescent="0.25">
      <c r="A3954"/>
    </row>
    <row r="3955" spans="1:6" s="14" customFormat="1" x14ac:dyDescent="0.25">
      <c r="A3955" s="39" t="s">
        <v>274</v>
      </c>
      <c r="B3955" s="39" t="s">
        <v>321</v>
      </c>
      <c r="C3955"/>
      <c r="D3955"/>
      <c r="F3955"/>
    </row>
    <row r="3956" spans="1:6" x14ac:dyDescent="0.25">
      <c r="A3956" s="39" t="s">
        <v>275</v>
      </c>
      <c r="B3956" s="39" t="s">
        <v>322</v>
      </c>
    </row>
    <row r="3958" spans="1:6" x14ac:dyDescent="0.25">
      <c r="A3958" s="11" t="s">
        <v>672</v>
      </c>
      <c r="C3958" s="88"/>
      <c r="D3958" s="122"/>
      <c r="E3958" s="1"/>
      <c r="F3958" s="122"/>
    </row>
    <row r="3960" spans="1:6" x14ac:dyDescent="0.25">
      <c r="B3960" s="133" t="s">
        <v>312</v>
      </c>
      <c r="C3960" s="133" t="s">
        <v>311</v>
      </c>
      <c r="D3960" s="133" t="s">
        <v>313</v>
      </c>
      <c r="E3960" s="133" t="s">
        <v>310</v>
      </c>
      <c r="F3960" s="133" t="s">
        <v>159</v>
      </c>
    </row>
    <row r="3961" spans="1:6" x14ac:dyDescent="0.25">
      <c r="A3961" s="8" t="s">
        <v>127</v>
      </c>
      <c r="B3961" s="3"/>
      <c r="C3961" s="83">
        <v>4.1573070503651263E-2</v>
      </c>
      <c r="D3961" s="3">
        <v>4.2156446362373229E-2</v>
      </c>
      <c r="E3961" s="3">
        <v>4.8711848742166858E-2</v>
      </c>
      <c r="F3961" s="3">
        <v>4.4147138530448035E-2</v>
      </c>
    </row>
    <row r="3962" spans="1:6" x14ac:dyDescent="0.25">
      <c r="A3962" s="9" t="s">
        <v>128</v>
      </c>
      <c r="B3962" s="4"/>
      <c r="C3962" s="84">
        <v>0.12960341869525363</v>
      </c>
      <c r="D3962" s="4">
        <v>0.13007667140005005</v>
      </c>
      <c r="E3962" s="4">
        <v>0.12279674423039796</v>
      </c>
      <c r="F3962" s="4">
        <v>0.12749226341171926</v>
      </c>
    </row>
    <row r="3963" spans="1:6" x14ac:dyDescent="0.25">
      <c r="A3963" s="9" t="s">
        <v>53</v>
      </c>
      <c r="B3963" s="4"/>
      <c r="C3963" s="84">
        <v>0.41618474009268447</v>
      </c>
      <c r="D3963" s="4">
        <v>0.37753576214336393</v>
      </c>
      <c r="E3963" s="4">
        <v>0.4103416406477306</v>
      </c>
      <c r="F3963" s="4">
        <v>0.40135398990083265</v>
      </c>
    </row>
    <row r="3964" spans="1:6" x14ac:dyDescent="0.25">
      <c r="A3964" s="9" t="s">
        <v>129</v>
      </c>
      <c r="B3964" s="4"/>
      <c r="C3964" s="84">
        <v>0.28688826685716146</v>
      </c>
      <c r="D3964" s="4">
        <v>0.36095299832586475</v>
      </c>
      <c r="E3964" s="4">
        <v>0.2922955425100916</v>
      </c>
      <c r="F3964" s="4">
        <v>0.31337903355576779</v>
      </c>
    </row>
    <row r="3965" spans="1:6" x14ac:dyDescent="0.25">
      <c r="A3965" s="9" t="s">
        <v>130</v>
      </c>
      <c r="B3965" s="4"/>
      <c r="C3965" s="84">
        <v>0.12575050385124908</v>
      </c>
      <c r="D3965" s="4">
        <v>8.9278121768348082E-2</v>
      </c>
      <c r="E3965" s="4">
        <v>0.12585422386961295</v>
      </c>
      <c r="F3965" s="4">
        <v>0.11362757460123216</v>
      </c>
    </row>
    <row r="3966" spans="1:6" x14ac:dyDescent="0.25">
      <c r="A3966" s="28" t="s">
        <v>159</v>
      </c>
      <c r="B3966" s="5"/>
      <c r="C3966" s="85">
        <v>1</v>
      </c>
      <c r="D3966" s="5">
        <v>1</v>
      </c>
      <c r="E3966" s="5">
        <v>1</v>
      </c>
      <c r="F3966" s="5">
        <v>1</v>
      </c>
    </row>
    <row r="3967" spans="1:6" x14ac:dyDescent="0.25">
      <c r="A3967" s="12" t="s">
        <v>160</v>
      </c>
      <c r="B3967" s="13"/>
      <c r="C3967" s="86">
        <v>499.98788159112115</v>
      </c>
      <c r="D3967" s="13">
        <v>499.99470588235306</v>
      </c>
      <c r="E3967" s="13">
        <v>499.99633251833683</v>
      </c>
      <c r="F3967" s="13">
        <v>1499.9789199918027</v>
      </c>
    </row>
    <row r="3968" spans="1:6" x14ac:dyDescent="0.25">
      <c r="A3968" s="16" t="s">
        <v>161</v>
      </c>
      <c r="B3968" s="15"/>
      <c r="C3968" s="87">
        <v>1081</v>
      </c>
      <c r="D3968" s="15">
        <v>425</v>
      </c>
      <c r="E3968" s="15">
        <v>409</v>
      </c>
      <c r="F3968" s="15">
        <v>1915</v>
      </c>
    </row>
    <row r="3970" spans="1:6" x14ac:dyDescent="0.25">
      <c r="A3970" s="31" t="s">
        <v>263</v>
      </c>
      <c r="B3970" s="4"/>
      <c r="C3970" s="4">
        <f t="shared" ref="C3970" si="413">C3961+C3962</f>
        <v>0.17117648919890488</v>
      </c>
      <c r="D3970" s="4">
        <f>D3961+D3962</f>
        <v>0.17223311776242328</v>
      </c>
      <c r="E3970" s="4">
        <f>E3961+E3962</f>
        <v>0.17150859297256482</v>
      </c>
      <c r="F3970" s="4">
        <f>F3961+F3962</f>
        <v>0.17163940194216731</v>
      </c>
    </row>
    <row r="3971" spans="1:6" x14ac:dyDescent="0.25">
      <c r="A3971" s="33" t="s">
        <v>269</v>
      </c>
      <c r="B3971" s="4"/>
      <c r="C3971" s="4">
        <f t="shared" ref="C3971" si="414">C3963</f>
        <v>0.41618474009268447</v>
      </c>
      <c r="D3971" s="4">
        <f>D3963</f>
        <v>0.37753576214336393</v>
      </c>
      <c r="E3971" s="4">
        <f>E3963</f>
        <v>0.4103416406477306</v>
      </c>
      <c r="F3971" s="4">
        <f>F3963</f>
        <v>0.40135398990083265</v>
      </c>
    </row>
    <row r="3972" spans="1:6" x14ac:dyDescent="0.25">
      <c r="A3972" s="34" t="s">
        <v>258</v>
      </c>
      <c r="B3972" s="4"/>
      <c r="C3972" s="4">
        <f t="shared" ref="C3972" si="415">C3964+C3965</f>
        <v>0.41263877070841054</v>
      </c>
      <c r="D3972" s="4">
        <f>D3964+D3965</f>
        <v>0.45023112009421284</v>
      </c>
      <c r="E3972" s="4">
        <f>E3964+E3965</f>
        <v>0.41814976637970458</v>
      </c>
      <c r="F3972" s="4">
        <f>F3964+F3965</f>
        <v>0.42700660815699998</v>
      </c>
    </row>
    <row r="3973" spans="1:6" x14ac:dyDescent="0.25">
      <c r="A3973"/>
    </row>
    <row r="3974" spans="1:6" x14ac:dyDescent="0.25">
      <c r="A3974" s="29" t="s">
        <v>252</v>
      </c>
      <c r="B3974" s="60"/>
      <c r="C3974" s="60">
        <v>3.3256397148570986</v>
      </c>
      <c r="D3974" s="60">
        <v>3.3251196777377681</v>
      </c>
      <c r="E3974" s="30">
        <v>3.3237835485345872</v>
      </c>
      <c r="F3974" s="60">
        <v>3.3248476422856141</v>
      </c>
    </row>
    <row r="3975" spans="1:6" x14ac:dyDescent="0.25">
      <c r="A3975"/>
    </row>
    <row r="3976" spans="1:6" x14ac:dyDescent="0.25">
      <c r="A3976" s="39" t="s">
        <v>274</v>
      </c>
      <c r="B3976" s="39" t="s">
        <v>321</v>
      </c>
    </row>
    <row r="3977" spans="1:6" x14ac:dyDescent="0.25">
      <c r="A3977" s="39" t="s">
        <v>275</v>
      </c>
      <c r="B3977" s="39" t="s">
        <v>322</v>
      </c>
    </row>
    <row r="3978" spans="1:6" x14ac:dyDescent="0.25">
      <c r="A3978" s="39"/>
      <c r="E3978" s="39"/>
    </row>
    <row r="3979" spans="1:6" x14ac:dyDescent="0.25">
      <c r="A3979" s="11" t="s">
        <v>305</v>
      </c>
      <c r="D3979" s="2"/>
      <c r="E3979" s="2"/>
    </row>
    <row r="3981" spans="1:6" x14ac:dyDescent="0.25">
      <c r="B3981" s="133" t="s">
        <v>312</v>
      </c>
      <c r="C3981" s="133" t="s">
        <v>311</v>
      </c>
      <c r="D3981" s="133" t="s">
        <v>313</v>
      </c>
      <c r="E3981" s="133" t="s">
        <v>310</v>
      </c>
      <c r="F3981" s="181" t="s">
        <v>159</v>
      </c>
    </row>
    <row r="3982" spans="1:6" x14ac:dyDescent="0.25">
      <c r="A3982" s="8" t="s">
        <v>141</v>
      </c>
      <c r="B3982" s="93">
        <v>0.45326308742003407</v>
      </c>
      <c r="C3982" s="43">
        <v>0.75130063281829618</v>
      </c>
      <c r="D3982" s="3">
        <v>0.81591616852413751</v>
      </c>
      <c r="E3982" s="3">
        <v>0.74087340493940157</v>
      </c>
      <c r="F3982" s="178">
        <v>0.69033754885417242</v>
      </c>
    </row>
    <row r="3983" spans="1:6" x14ac:dyDescent="0.25">
      <c r="A3983" s="9" t="s">
        <v>142</v>
      </c>
      <c r="B3983" s="95">
        <v>0.54505810195685522</v>
      </c>
      <c r="C3983" s="44">
        <v>0.22620020947778902</v>
      </c>
      <c r="D3983" s="4">
        <v>0.17003168268840477</v>
      </c>
      <c r="E3983" s="4">
        <v>0.21346000092910125</v>
      </c>
      <c r="F3983" s="179">
        <v>0.28868830791167582</v>
      </c>
    </row>
    <row r="3984" spans="1:6" x14ac:dyDescent="0.25">
      <c r="A3984" s="9" t="s">
        <v>143</v>
      </c>
      <c r="B3984" s="95">
        <v>1.6788106231107095E-3</v>
      </c>
      <c r="C3984" s="44">
        <v>3.4829706325907492E-4</v>
      </c>
      <c r="D3984" s="4">
        <v>2.4826145218008167E-3</v>
      </c>
      <c r="E3984" s="4">
        <v>1.1839940146260202E-2</v>
      </c>
      <c r="F3984" s="179">
        <v>4.0874284788897366E-3</v>
      </c>
    </row>
    <row r="3985" spans="1:6" x14ac:dyDescent="0.25">
      <c r="A3985" s="9" t="s">
        <v>144</v>
      </c>
      <c r="B3985" s="44"/>
      <c r="C3985" s="44">
        <v>2.2150860640655839E-2</v>
      </c>
      <c r="D3985" s="4">
        <v>1.1569534265656923E-2</v>
      </c>
      <c r="E3985" s="4">
        <v>3.3826653985236953E-2</v>
      </c>
      <c r="F3985" s="179">
        <v>1.6886714755261899E-2</v>
      </c>
    </row>
    <row r="3986" spans="1:6" x14ac:dyDescent="0.25">
      <c r="A3986" s="28" t="s">
        <v>159</v>
      </c>
      <c r="B3986" s="97">
        <v>1</v>
      </c>
      <c r="C3986" s="45">
        <v>1</v>
      </c>
      <c r="D3986" s="5">
        <v>1</v>
      </c>
      <c r="E3986" s="5">
        <v>1</v>
      </c>
      <c r="F3986" s="180">
        <v>1</v>
      </c>
    </row>
    <row r="3987" spans="1:6" x14ac:dyDescent="0.25">
      <c r="A3987" s="12" t="s">
        <v>160</v>
      </c>
      <c r="B3987" s="102">
        <v>499.99983211899382</v>
      </c>
      <c r="C3987" s="46">
        <v>499.98788159111587</v>
      </c>
      <c r="D3987" s="13">
        <v>499.99470588235334</v>
      </c>
      <c r="E3987" s="13">
        <v>499.9963325183391</v>
      </c>
      <c r="F3987" s="182">
        <v>1999.9787521107967</v>
      </c>
    </row>
    <row r="3988" spans="1:6" x14ac:dyDescent="0.25">
      <c r="A3988" s="16" t="s">
        <v>161</v>
      </c>
      <c r="B3988" s="101">
        <v>607</v>
      </c>
      <c r="C3988" s="47">
        <v>1081</v>
      </c>
      <c r="D3988" s="15">
        <v>425</v>
      </c>
      <c r="E3988" s="15">
        <v>409</v>
      </c>
      <c r="F3988" s="183">
        <v>2522</v>
      </c>
    </row>
    <row r="3989" spans="1:6" x14ac:dyDescent="0.25">
      <c r="A3989"/>
    </row>
    <row r="3990" spans="1:6" x14ac:dyDescent="0.25">
      <c r="A3990" s="39" t="s">
        <v>274</v>
      </c>
      <c r="B3990" s="39" t="s">
        <v>321</v>
      </c>
    </row>
    <row r="3991" spans="1:6" x14ac:dyDescent="0.25">
      <c r="A3991" s="39" t="s">
        <v>275</v>
      </c>
      <c r="B3991" s="39" t="s">
        <v>681</v>
      </c>
    </row>
    <row r="3992" spans="1:6" x14ac:dyDescent="0.25">
      <c r="B3992" s="114"/>
    </row>
    <row r="3993" spans="1:6" x14ac:dyDescent="0.25">
      <c r="A3993" s="11" t="s">
        <v>249</v>
      </c>
    </row>
    <row r="3995" spans="1:6" x14ac:dyDescent="0.25">
      <c r="B3995" s="133" t="s">
        <v>312</v>
      </c>
      <c r="C3995" s="133" t="s">
        <v>311</v>
      </c>
      <c r="D3995" s="133" t="s">
        <v>313</v>
      </c>
      <c r="E3995" s="133" t="s">
        <v>310</v>
      </c>
      <c r="F3995" s="181" t="s">
        <v>159</v>
      </c>
    </row>
    <row r="3996" spans="1:6" x14ac:dyDescent="0.25">
      <c r="A3996" s="8" t="s">
        <v>145</v>
      </c>
      <c r="B3996" s="93">
        <v>0.17026547703907485</v>
      </c>
      <c r="C3996" s="43">
        <v>3.5225183071041909E-2</v>
      </c>
      <c r="D3996" s="3">
        <v>2.8947835918262648E-2</v>
      </c>
      <c r="E3996" s="3">
        <v>2.3699699346789303E-2</v>
      </c>
      <c r="F3996" s="178">
        <v>6.454869455044189E-2</v>
      </c>
    </row>
    <row r="3997" spans="1:6" x14ac:dyDescent="0.25">
      <c r="A3997" s="9" t="s">
        <v>146</v>
      </c>
      <c r="B3997" s="95">
        <v>0.15764636122833872</v>
      </c>
      <c r="C3997" s="44">
        <v>8.6964364908751396E-2</v>
      </c>
      <c r="D3997" s="4">
        <v>0.13752451496545251</v>
      </c>
      <c r="E3997" s="4">
        <v>9.2115442998305846E-2</v>
      </c>
      <c r="F3997" s="179">
        <v>0.11857180037261593</v>
      </c>
    </row>
    <row r="3998" spans="1:6" x14ac:dyDescent="0.25">
      <c r="A3998" s="9" t="s">
        <v>147</v>
      </c>
      <c r="B3998" s="95">
        <v>0.16247814608271352</v>
      </c>
      <c r="C3998" s="44">
        <v>0.18448948531407425</v>
      </c>
      <c r="D3998" s="4">
        <v>0.30807055604118166</v>
      </c>
      <c r="E3998" s="4">
        <v>0.17851039554994078</v>
      </c>
      <c r="F3998" s="179">
        <v>0.20839718774680949</v>
      </c>
    </row>
    <row r="3999" spans="1:6" x14ac:dyDescent="0.25">
      <c r="A3999" s="9" t="s">
        <v>148</v>
      </c>
      <c r="B3999" s="95">
        <v>0.1889239461853898</v>
      </c>
      <c r="C3999" s="44">
        <v>0.339234401425828</v>
      </c>
      <c r="D3999" s="4">
        <v>0.37833129997847048</v>
      </c>
      <c r="E3999" s="4">
        <v>0.32724681963745311</v>
      </c>
      <c r="F3999" s="179">
        <v>0.30842735927622966</v>
      </c>
    </row>
    <row r="4000" spans="1:6" x14ac:dyDescent="0.25">
      <c r="A4000" s="9" t="s">
        <v>149</v>
      </c>
      <c r="B4000" s="95">
        <v>0.15727668712912987</v>
      </c>
      <c r="C4000" s="44">
        <v>0.25056712752889959</v>
      </c>
      <c r="D4000" s="4">
        <v>0.13087220923515652</v>
      </c>
      <c r="E4000" s="4">
        <v>0.27339488399878553</v>
      </c>
      <c r="F4000" s="179">
        <v>0.20300371087867786</v>
      </c>
    </row>
    <row r="4001" spans="1:6" x14ac:dyDescent="0.25">
      <c r="A4001" s="9" t="s">
        <v>150</v>
      </c>
      <c r="B4001" s="95">
        <v>0.16340938233535321</v>
      </c>
      <c r="C4001" s="44">
        <v>0.10351943775140481</v>
      </c>
      <c r="D4001" s="4">
        <v>1.6253583861476174E-2</v>
      </c>
      <c r="E4001" s="4">
        <v>0.10503275846872535</v>
      </c>
      <c r="F4001" s="179">
        <v>9.7051247175225258E-2</v>
      </c>
    </row>
    <row r="4002" spans="1:6" x14ac:dyDescent="0.25">
      <c r="A4002" s="28" t="s">
        <v>159</v>
      </c>
      <c r="B4002" s="97">
        <v>1</v>
      </c>
      <c r="C4002" s="45">
        <v>1</v>
      </c>
      <c r="D4002" s="5">
        <v>1</v>
      </c>
      <c r="E4002" s="5">
        <v>1</v>
      </c>
      <c r="F4002" s="180">
        <v>1</v>
      </c>
    </row>
    <row r="4003" spans="1:6" x14ac:dyDescent="0.25">
      <c r="A4003" s="12" t="s">
        <v>160</v>
      </c>
      <c r="B4003" s="102">
        <v>499.9998321189945</v>
      </c>
      <c r="C4003" s="46">
        <v>499.98788159112109</v>
      </c>
      <c r="D4003" s="13">
        <v>499.99470588235306</v>
      </c>
      <c r="E4003" s="13">
        <v>499.32029339853256</v>
      </c>
      <c r="F4003" s="182">
        <v>1999.9787521107967</v>
      </c>
    </row>
    <row r="4004" spans="1:6" x14ac:dyDescent="0.25">
      <c r="A4004" s="16" t="s">
        <v>161</v>
      </c>
      <c r="B4004" s="101">
        <v>607</v>
      </c>
      <c r="C4004" s="47">
        <v>1081</v>
      </c>
      <c r="D4004" s="15">
        <v>425</v>
      </c>
      <c r="E4004" s="15">
        <v>408</v>
      </c>
      <c r="F4004" s="183">
        <v>2521</v>
      </c>
    </row>
    <row r="4005" spans="1:6" x14ac:dyDescent="0.25">
      <c r="A4005"/>
    </row>
    <row r="4006" spans="1:6" x14ac:dyDescent="0.25">
      <c r="A4006" s="39" t="s">
        <v>274</v>
      </c>
      <c r="B4006" s="39" t="s">
        <v>321</v>
      </c>
    </row>
    <row r="4007" spans="1:6" x14ac:dyDescent="0.25">
      <c r="A4007" s="39" t="s">
        <v>275</v>
      </c>
      <c r="B4007" s="39" t="s">
        <v>690</v>
      </c>
    </row>
    <row r="4008" spans="1:6" x14ac:dyDescent="0.25">
      <c r="B4008" s="114"/>
    </row>
    <row r="4009" spans="1:6" x14ac:dyDescent="0.25">
      <c r="A4009" s="11" t="s">
        <v>250</v>
      </c>
      <c r="B4009" s="109"/>
      <c r="D4009" s="1"/>
      <c r="E4009" s="1"/>
    </row>
    <row r="4011" spans="1:6" x14ac:dyDescent="0.25">
      <c r="B4011" s="133" t="s">
        <v>312</v>
      </c>
      <c r="C4011" s="133" t="s">
        <v>311</v>
      </c>
      <c r="D4011" s="133" t="s">
        <v>313</v>
      </c>
      <c r="E4011" s="133" t="s">
        <v>310</v>
      </c>
      <c r="F4011" s="181" t="s">
        <v>159</v>
      </c>
    </row>
    <row r="4012" spans="1:6" x14ac:dyDescent="0.25">
      <c r="A4012" s="8" t="s">
        <v>151</v>
      </c>
      <c r="B4012" s="93">
        <v>1.6821682443569289E-3</v>
      </c>
      <c r="C4012" s="65"/>
      <c r="D4012" s="93"/>
      <c r="E4012" s="7"/>
      <c r="F4012" s="178">
        <v>4.2054638774870944E-4</v>
      </c>
    </row>
    <row r="4013" spans="1:6" x14ac:dyDescent="0.25">
      <c r="A4013" s="9" t="s">
        <v>152</v>
      </c>
      <c r="B4013" s="95">
        <v>5.9171359222159985E-3</v>
      </c>
      <c r="C4013" s="44">
        <v>8.0371975713009712E-3</v>
      </c>
      <c r="D4013" s="95"/>
      <c r="E4013" s="6"/>
      <c r="F4013" s="179">
        <v>3.4885712400562598E-3</v>
      </c>
    </row>
    <row r="4014" spans="1:6" x14ac:dyDescent="0.25">
      <c r="A4014" s="9" t="s">
        <v>153</v>
      </c>
      <c r="B4014" s="95">
        <v>5.9847416260086661E-2</v>
      </c>
      <c r="C4014" s="44">
        <v>4.57429217988446E-2</v>
      </c>
      <c r="D4014" s="95"/>
      <c r="E4014" s="4">
        <v>6.0905092213390374E-3</v>
      </c>
      <c r="F4014" s="179">
        <v>2.7920215085133347E-2</v>
      </c>
    </row>
    <row r="4015" spans="1:6" x14ac:dyDescent="0.25">
      <c r="A4015" s="9" t="s">
        <v>154</v>
      </c>
      <c r="B4015" s="95">
        <v>7.9510821445395452E-2</v>
      </c>
      <c r="C4015" s="44">
        <v>5.2499052243449237E-2</v>
      </c>
      <c r="D4015" s="4">
        <v>1.3208610444110581E-2</v>
      </c>
      <c r="E4015" s="4">
        <v>2.2668870431812486E-2</v>
      </c>
      <c r="F4015" s="179">
        <v>4.1971883238683325E-2</v>
      </c>
    </row>
    <row r="4016" spans="1:6" x14ac:dyDescent="0.25">
      <c r="A4016" s="9" t="s">
        <v>155</v>
      </c>
      <c r="B4016" s="95">
        <v>0.28697085148267559</v>
      </c>
      <c r="C4016" s="44">
        <v>0.20822280799035034</v>
      </c>
      <c r="D4016" s="4">
        <v>6.9698385041723918E-2</v>
      </c>
      <c r="E4016" s="4">
        <v>0.14175042848725072</v>
      </c>
      <c r="F4016" s="179">
        <v>0.17666076490236585</v>
      </c>
    </row>
    <row r="4017" spans="1:6" x14ac:dyDescent="0.25">
      <c r="A4017" s="9" t="s">
        <v>156</v>
      </c>
      <c r="B4017" s="95">
        <v>0.12446483714361778</v>
      </c>
      <c r="C4017" s="44">
        <v>9.0617459923635305E-2</v>
      </c>
      <c r="D4017" s="4">
        <v>5.2601262836900579E-2</v>
      </c>
      <c r="E4017" s="4">
        <v>0.10352643173421824</v>
      </c>
      <c r="F4017" s="179">
        <v>9.2802595242585315E-2</v>
      </c>
    </row>
    <row r="4018" spans="1:6" x14ac:dyDescent="0.25">
      <c r="A4018" s="9" t="s">
        <v>157</v>
      </c>
      <c r="B4018" s="95">
        <v>0.33844889314336796</v>
      </c>
      <c r="C4018" s="44">
        <v>0.38197780556753697</v>
      </c>
      <c r="D4018" s="4">
        <v>0.49318310429169254</v>
      </c>
      <c r="E4018" s="4">
        <v>0.52132289478895899</v>
      </c>
      <c r="F4018" s="179">
        <v>0.43373317805818812</v>
      </c>
    </row>
    <row r="4019" spans="1:6" x14ac:dyDescent="0.25">
      <c r="A4019" s="9" t="s">
        <v>158</v>
      </c>
      <c r="B4019" s="95">
        <v>0.10315787635828362</v>
      </c>
      <c r="C4019" s="44">
        <v>0.21290275490488253</v>
      </c>
      <c r="D4019" s="4">
        <v>0.37130863738557246</v>
      </c>
      <c r="E4019" s="4">
        <v>0.20464086533642051</v>
      </c>
      <c r="F4019" s="179">
        <v>0.22300224584523889</v>
      </c>
    </row>
    <row r="4020" spans="1:6" x14ac:dyDescent="0.25">
      <c r="A4020" s="28" t="s">
        <v>159</v>
      </c>
      <c r="B4020" s="97">
        <v>1</v>
      </c>
      <c r="C4020" s="45">
        <v>1</v>
      </c>
      <c r="D4020" s="5">
        <v>1</v>
      </c>
      <c r="E4020" s="5">
        <v>1</v>
      </c>
      <c r="F4020" s="180">
        <v>1</v>
      </c>
    </row>
    <row r="4021" spans="1:6" x14ac:dyDescent="0.25">
      <c r="A4021" s="12" t="s">
        <v>160</v>
      </c>
      <c r="B4021" s="102">
        <v>499.9998321189945</v>
      </c>
      <c r="C4021" s="46">
        <v>499.98788159112036</v>
      </c>
      <c r="D4021" s="13">
        <v>499.99470588235317</v>
      </c>
      <c r="E4021" s="13">
        <v>499.99633251833689</v>
      </c>
      <c r="F4021" s="182">
        <v>1999.9787521107967</v>
      </c>
    </row>
    <row r="4022" spans="1:6" x14ac:dyDescent="0.25">
      <c r="A4022" s="16" t="s">
        <v>161</v>
      </c>
      <c r="B4022" s="101">
        <v>607</v>
      </c>
      <c r="C4022" s="47">
        <v>1081</v>
      </c>
      <c r="D4022" s="15">
        <v>425</v>
      </c>
      <c r="E4022" s="15">
        <v>409</v>
      </c>
      <c r="F4022" s="183">
        <v>2522</v>
      </c>
    </row>
    <row r="4023" spans="1:6" x14ac:dyDescent="0.25">
      <c r="A4023"/>
    </row>
    <row r="4024" spans="1:6" x14ac:dyDescent="0.25">
      <c r="A4024" s="39" t="s">
        <v>274</v>
      </c>
      <c r="B4024" s="39" t="s">
        <v>321</v>
      </c>
    </row>
    <row r="4025" spans="1:6" x14ac:dyDescent="0.25">
      <c r="A4025" s="39" t="s">
        <v>275</v>
      </c>
      <c r="B4025" s="39" t="s">
        <v>322</v>
      </c>
    </row>
    <row r="4027" spans="1:6" x14ac:dyDescent="0.25">
      <c r="A4027" s="90" t="s">
        <v>481</v>
      </c>
      <c r="B4027" s="109"/>
    </row>
    <row r="4029" spans="1:6" x14ac:dyDescent="0.25">
      <c r="B4029" s="133" t="s">
        <v>312</v>
      </c>
      <c r="C4029" s="133" t="s">
        <v>311</v>
      </c>
      <c r="D4029" s="133" t="s">
        <v>313</v>
      </c>
      <c r="E4029" s="133" t="s">
        <v>310</v>
      </c>
    </row>
    <row r="4030" spans="1:6" x14ac:dyDescent="0.25">
      <c r="A4030" s="92" t="s">
        <v>482</v>
      </c>
      <c r="B4030" s="93">
        <v>5.7124385429401077E-2</v>
      </c>
      <c r="C4030" s="93"/>
      <c r="D4030" s="93"/>
      <c r="E4030" s="93"/>
    </row>
    <row r="4031" spans="1:6" x14ac:dyDescent="0.25">
      <c r="A4031" s="94" t="s">
        <v>483</v>
      </c>
      <c r="B4031" s="95">
        <v>0.56226053864974557</v>
      </c>
      <c r="C4031" s="95"/>
      <c r="D4031" s="95"/>
      <c r="E4031" s="95"/>
    </row>
    <row r="4032" spans="1:6" x14ac:dyDescent="0.25">
      <c r="A4032" s="94" t="s">
        <v>484</v>
      </c>
      <c r="B4032" s="95">
        <v>4.6565338134283978E-2</v>
      </c>
      <c r="C4032" s="95"/>
      <c r="D4032" s="95"/>
      <c r="E4032" s="95"/>
    </row>
    <row r="4033" spans="1:5" x14ac:dyDescent="0.25">
      <c r="A4033" s="94" t="s">
        <v>485</v>
      </c>
      <c r="B4033" s="95">
        <v>1.5583895371149762E-2</v>
      </c>
      <c r="C4033" s="95"/>
      <c r="D4033" s="95"/>
      <c r="E4033" s="95"/>
    </row>
    <row r="4034" spans="1:5" x14ac:dyDescent="0.25">
      <c r="A4034" s="94" t="s">
        <v>486</v>
      </c>
      <c r="B4034" s="95">
        <v>0.21521412054330397</v>
      </c>
      <c r="C4034" s="95"/>
      <c r="D4034" s="95"/>
      <c r="E4034" s="95"/>
    </row>
    <row r="4035" spans="1:5" x14ac:dyDescent="0.25">
      <c r="A4035" s="94" t="s">
        <v>487</v>
      </c>
      <c r="B4035" s="95">
        <v>2.8816280702508353E-2</v>
      </c>
      <c r="C4035" s="95"/>
      <c r="D4035" s="95"/>
      <c r="E4035" s="95"/>
    </row>
    <row r="4036" spans="1:5" x14ac:dyDescent="0.25">
      <c r="A4036" s="94" t="s">
        <v>488</v>
      </c>
      <c r="B4036" s="95">
        <v>6.2034738620937585E-2</v>
      </c>
      <c r="C4036" s="95"/>
      <c r="D4036" s="95"/>
      <c r="E4036" s="95"/>
    </row>
    <row r="4037" spans="1:5" x14ac:dyDescent="0.25">
      <c r="A4037" s="94" t="s">
        <v>25</v>
      </c>
      <c r="B4037" s="95">
        <v>1.240070254866955E-2</v>
      </c>
      <c r="C4037" s="95"/>
      <c r="D4037" s="95"/>
      <c r="E4037" s="95"/>
    </row>
    <row r="4038" spans="1:5" x14ac:dyDescent="0.25">
      <c r="A4038" s="96" t="s">
        <v>159</v>
      </c>
      <c r="B4038" s="97">
        <v>1</v>
      </c>
      <c r="C4038" s="97"/>
      <c r="D4038" s="97"/>
      <c r="E4038" s="97"/>
    </row>
    <row r="4039" spans="1:5" x14ac:dyDescent="0.25">
      <c r="A4039" s="98" t="s">
        <v>160</v>
      </c>
      <c r="B4039" s="102">
        <v>499.99983211899445</v>
      </c>
      <c r="C4039" s="102"/>
      <c r="D4039" s="102"/>
      <c r="E4039" s="102"/>
    </row>
    <row r="4040" spans="1:5" x14ac:dyDescent="0.25">
      <c r="A4040" s="100" t="s">
        <v>161</v>
      </c>
      <c r="B4040" s="101">
        <v>607</v>
      </c>
      <c r="C4040" s="101"/>
      <c r="D4040" s="101"/>
      <c r="E4040" s="101"/>
    </row>
    <row r="4041" spans="1:5" x14ac:dyDescent="0.25">
      <c r="A4041"/>
    </row>
    <row r="4042" spans="1:5" x14ac:dyDescent="0.25">
      <c r="A4042" s="39" t="s">
        <v>274</v>
      </c>
      <c r="B4042" s="39" t="s">
        <v>321</v>
      </c>
    </row>
    <row r="4043" spans="1:5" x14ac:dyDescent="0.25">
      <c r="A4043" s="39" t="s">
        <v>275</v>
      </c>
      <c r="B4043" s="39" t="s">
        <v>322</v>
      </c>
    </row>
    <row r="4044" spans="1:5" x14ac:dyDescent="0.25">
      <c r="A4044" s="111"/>
      <c r="B4044" s="114"/>
      <c r="C4044" s="114"/>
      <c r="D4044" s="114"/>
      <c r="E4044" s="114"/>
    </row>
    <row r="4045" spans="1:5" x14ac:dyDescent="0.25">
      <c r="A4045" s="90" t="s">
        <v>489</v>
      </c>
      <c r="B4045" s="109"/>
      <c r="C4045" s="109"/>
      <c r="D4045" s="109"/>
      <c r="E4045" s="109"/>
    </row>
    <row r="4047" spans="1:5" x14ac:dyDescent="0.25">
      <c r="B4047" s="133" t="s">
        <v>312</v>
      </c>
      <c r="C4047" s="133" t="s">
        <v>311</v>
      </c>
      <c r="D4047" s="133" t="s">
        <v>313</v>
      </c>
      <c r="E4047" s="133" t="s">
        <v>310</v>
      </c>
    </row>
    <row r="4048" spans="1:5" x14ac:dyDescent="0.25">
      <c r="A4048" s="92" t="s">
        <v>490</v>
      </c>
      <c r="B4048" s="93">
        <v>9.1357516488438512E-2</v>
      </c>
      <c r="C4048" s="93"/>
      <c r="D4048" s="93"/>
      <c r="E4048" s="93"/>
    </row>
    <row r="4049" spans="1:5" x14ac:dyDescent="0.25">
      <c r="A4049" s="94" t="s">
        <v>491</v>
      </c>
      <c r="B4049" s="95">
        <v>0.10480982601142463</v>
      </c>
      <c r="C4049" s="95"/>
      <c r="D4049" s="95"/>
      <c r="E4049" s="95"/>
    </row>
    <row r="4050" spans="1:5" x14ac:dyDescent="0.25">
      <c r="A4050" s="94" t="s">
        <v>492</v>
      </c>
      <c r="B4050" s="95">
        <v>0.14810836655419748</v>
      </c>
      <c r="C4050" s="95"/>
      <c r="D4050" s="95"/>
      <c r="E4050" s="95"/>
    </row>
    <row r="4051" spans="1:5" x14ac:dyDescent="0.25">
      <c r="A4051" s="94" t="s">
        <v>493</v>
      </c>
      <c r="B4051" s="95">
        <v>0.16142536394096096</v>
      </c>
      <c r="C4051" s="95"/>
      <c r="D4051" s="95"/>
      <c r="E4051" s="95"/>
    </row>
    <row r="4052" spans="1:5" x14ac:dyDescent="0.25">
      <c r="A4052" s="94" t="s">
        <v>494</v>
      </c>
      <c r="B4052" s="95">
        <v>0.11388195073765252</v>
      </c>
      <c r="C4052" s="95"/>
      <c r="D4052" s="95"/>
      <c r="E4052" s="95"/>
    </row>
    <row r="4053" spans="1:5" x14ac:dyDescent="0.25">
      <c r="A4053" s="94" t="s">
        <v>495</v>
      </c>
      <c r="B4053" s="95">
        <v>9.9490850314222931E-2</v>
      </c>
      <c r="C4053" s="95"/>
      <c r="D4053" s="95"/>
      <c r="E4053" s="95"/>
    </row>
    <row r="4054" spans="1:5" x14ac:dyDescent="0.25">
      <c r="A4054" s="94" t="s">
        <v>496</v>
      </c>
      <c r="B4054" s="95">
        <v>5.6883811867109342E-2</v>
      </c>
      <c r="C4054" s="95"/>
      <c r="D4054" s="95"/>
      <c r="E4054" s="95"/>
    </row>
    <row r="4055" spans="1:5" x14ac:dyDescent="0.25">
      <c r="A4055" s="94" t="s">
        <v>497</v>
      </c>
      <c r="B4055" s="95">
        <v>2.1734889613165095E-2</v>
      </c>
      <c r="C4055" s="95"/>
      <c r="D4055" s="95"/>
      <c r="E4055" s="95"/>
    </row>
    <row r="4056" spans="1:5" x14ac:dyDescent="0.25">
      <c r="A4056" s="94" t="s">
        <v>498</v>
      </c>
      <c r="B4056" s="95">
        <v>1.5809191756771226E-2</v>
      </c>
      <c r="C4056" s="95"/>
      <c r="D4056" s="95"/>
      <c r="E4056" s="95"/>
    </row>
    <row r="4057" spans="1:5" x14ac:dyDescent="0.25">
      <c r="A4057" s="94" t="s">
        <v>499</v>
      </c>
      <c r="B4057" s="95">
        <v>2.4892564514174018E-2</v>
      </c>
      <c r="C4057" s="95"/>
      <c r="D4057" s="95"/>
      <c r="E4057" s="95"/>
    </row>
    <row r="4058" spans="1:5" x14ac:dyDescent="0.25">
      <c r="A4058" s="94" t="s">
        <v>500</v>
      </c>
      <c r="B4058" s="95">
        <v>0.1616056682018831</v>
      </c>
      <c r="C4058" s="95"/>
      <c r="D4058" s="95"/>
      <c r="E4058" s="95"/>
    </row>
    <row r="4059" spans="1:5" x14ac:dyDescent="0.25">
      <c r="A4059" s="96" t="s">
        <v>159</v>
      </c>
      <c r="B4059" s="97">
        <v>1</v>
      </c>
      <c r="C4059" s="97"/>
      <c r="D4059" s="97"/>
      <c r="E4059" s="97"/>
    </row>
    <row r="4060" spans="1:5" x14ac:dyDescent="0.25">
      <c r="A4060" s="98" t="s">
        <v>160</v>
      </c>
      <c r="B4060" s="102">
        <v>499.99983211899428</v>
      </c>
      <c r="C4060" s="102"/>
      <c r="D4060" s="102"/>
      <c r="E4060" s="102"/>
    </row>
    <row r="4061" spans="1:5" x14ac:dyDescent="0.25">
      <c r="A4061" s="100" t="s">
        <v>161</v>
      </c>
      <c r="B4061" s="101">
        <v>607</v>
      </c>
      <c r="C4061" s="101"/>
      <c r="D4061" s="101"/>
      <c r="E4061" s="101"/>
    </row>
    <row r="4062" spans="1:5" x14ac:dyDescent="0.25">
      <c r="A4062"/>
    </row>
    <row r="4063" spans="1:5" x14ac:dyDescent="0.25">
      <c r="A4063" s="39" t="s">
        <v>274</v>
      </c>
      <c r="B4063" s="39" t="s">
        <v>321</v>
      </c>
    </row>
    <row r="4064" spans="1:5" x14ac:dyDescent="0.25">
      <c r="A4064" s="39" t="s">
        <v>275</v>
      </c>
      <c r="B4064" s="39" t="s">
        <v>322</v>
      </c>
    </row>
    <row r="4065" spans="1:5" x14ac:dyDescent="0.25">
      <c r="A4065" s="111"/>
      <c r="B4065" s="114"/>
      <c r="C4065" s="114"/>
      <c r="D4065" s="114"/>
      <c r="E4065" s="114"/>
    </row>
    <row r="4066" spans="1:5" x14ac:dyDescent="0.25">
      <c r="A4066" s="90" t="s">
        <v>501</v>
      </c>
    </row>
    <row r="4068" spans="1:5" x14ac:dyDescent="0.25">
      <c r="B4068" s="133" t="s">
        <v>312</v>
      </c>
      <c r="C4068" s="133" t="s">
        <v>311</v>
      </c>
      <c r="D4068" s="133" t="s">
        <v>313</v>
      </c>
      <c r="E4068" s="133" t="s">
        <v>310</v>
      </c>
    </row>
    <row r="4069" spans="1:5" x14ac:dyDescent="0.25">
      <c r="A4069" s="92" t="s">
        <v>2</v>
      </c>
      <c r="B4069" s="93">
        <v>0.18131574432251449</v>
      </c>
      <c r="C4069" s="93"/>
      <c r="D4069" s="93"/>
      <c r="E4069" s="93"/>
    </row>
    <row r="4070" spans="1:5" x14ac:dyDescent="0.25">
      <c r="A4070" s="94" t="s">
        <v>502</v>
      </c>
      <c r="B4070" s="95">
        <v>0.4281422046611168</v>
      </c>
      <c r="C4070" s="95"/>
      <c r="D4070" s="95"/>
      <c r="E4070" s="95"/>
    </row>
    <row r="4071" spans="1:5" x14ac:dyDescent="0.25">
      <c r="A4071" s="94" t="s">
        <v>503</v>
      </c>
      <c r="B4071" s="95">
        <v>0.15462920277648418</v>
      </c>
      <c r="C4071" s="95"/>
      <c r="D4071" s="95"/>
      <c r="E4071" s="95"/>
    </row>
    <row r="4072" spans="1:5" x14ac:dyDescent="0.25">
      <c r="A4072" s="94" t="s">
        <v>504</v>
      </c>
      <c r="B4072" s="95">
        <v>0.17711183464118277</v>
      </c>
      <c r="C4072" s="95"/>
      <c r="D4072" s="95"/>
      <c r="E4072" s="95"/>
    </row>
    <row r="4073" spans="1:5" x14ac:dyDescent="0.25">
      <c r="A4073" s="94" t="s">
        <v>505</v>
      </c>
      <c r="B4073" s="95">
        <v>5.8801013598701768E-2</v>
      </c>
      <c r="C4073" s="95"/>
      <c r="D4073" s="95"/>
      <c r="E4073" s="95"/>
    </row>
    <row r="4074" spans="1:5" x14ac:dyDescent="0.25">
      <c r="A4074" s="96" t="s">
        <v>159</v>
      </c>
      <c r="B4074" s="97">
        <v>1</v>
      </c>
      <c r="C4074" s="97"/>
      <c r="D4074" s="97"/>
      <c r="E4074" s="97"/>
    </row>
    <row r="4075" spans="1:5" x14ac:dyDescent="0.25">
      <c r="A4075" s="98" t="s">
        <v>160</v>
      </c>
      <c r="B4075" s="99">
        <v>499.99983211899428</v>
      </c>
      <c r="C4075" s="99"/>
      <c r="D4075" s="99"/>
      <c r="E4075" s="99"/>
    </row>
    <row r="4076" spans="1:5" x14ac:dyDescent="0.25">
      <c r="A4076" s="100" t="s">
        <v>161</v>
      </c>
      <c r="B4076" s="103">
        <v>607</v>
      </c>
      <c r="C4076" s="103"/>
      <c r="D4076" s="103"/>
      <c r="E4076" s="103"/>
    </row>
    <row r="4077" spans="1:5" x14ac:dyDescent="0.25">
      <c r="A4077"/>
    </row>
    <row r="4078" spans="1:5" x14ac:dyDescent="0.25">
      <c r="A4078" s="39" t="s">
        <v>274</v>
      </c>
      <c r="B4078" s="39" t="s">
        <v>321</v>
      </c>
    </row>
    <row r="4079" spans="1:5" x14ac:dyDescent="0.25">
      <c r="A4079" s="39" t="s">
        <v>275</v>
      </c>
      <c r="B4079" s="39" t="s">
        <v>688</v>
      </c>
    </row>
    <row r="4080" spans="1:5" x14ac:dyDescent="0.25">
      <c r="A4080" s="111"/>
      <c r="B4080" s="114"/>
      <c r="C4080" s="114"/>
      <c r="E4080" s="114"/>
    </row>
    <row r="4081" spans="1:5" x14ac:dyDescent="0.25">
      <c r="A4081" s="90" t="s">
        <v>506</v>
      </c>
      <c r="B4081" s="109"/>
      <c r="C4081" s="109"/>
      <c r="E4081" s="109"/>
    </row>
    <row r="4083" spans="1:5" x14ac:dyDescent="0.25">
      <c r="B4083" s="133" t="s">
        <v>312</v>
      </c>
      <c r="C4083" s="133" t="s">
        <v>311</v>
      </c>
      <c r="D4083" s="133" t="s">
        <v>313</v>
      </c>
      <c r="E4083" s="133" t="s">
        <v>310</v>
      </c>
    </row>
    <row r="4084" spans="1:5" x14ac:dyDescent="0.25">
      <c r="A4084" s="92" t="s">
        <v>507</v>
      </c>
      <c r="B4084" s="93">
        <v>0.18131574432251427</v>
      </c>
      <c r="C4084" s="93"/>
      <c r="D4084" s="93"/>
      <c r="E4084" s="93"/>
    </row>
    <row r="4085" spans="1:5" x14ac:dyDescent="0.25">
      <c r="A4085" s="94" t="s">
        <v>508</v>
      </c>
      <c r="B4085" s="95">
        <v>4.3659820588866249E-2</v>
      </c>
      <c r="C4085" s="95"/>
      <c r="D4085" s="95"/>
      <c r="E4085" s="95"/>
    </row>
    <row r="4086" spans="1:5" x14ac:dyDescent="0.25">
      <c r="A4086" s="94" t="s">
        <v>509</v>
      </c>
      <c r="B4086" s="95">
        <v>0.15237120248840011</v>
      </c>
      <c r="C4086" s="95"/>
      <c r="D4086" s="95"/>
      <c r="E4086" s="95"/>
    </row>
    <row r="4087" spans="1:5" x14ac:dyDescent="0.25">
      <c r="A4087" s="94" t="s">
        <v>510</v>
      </c>
      <c r="B4087" s="95">
        <v>0.10869291498267949</v>
      </c>
      <c r="C4087" s="95"/>
      <c r="D4087" s="95"/>
      <c r="E4087" s="95"/>
    </row>
    <row r="4088" spans="1:5" x14ac:dyDescent="0.25">
      <c r="A4088" s="94" t="s">
        <v>511</v>
      </c>
      <c r="B4088" s="95">
        <v>0.24678532947833692</v>
      </c>
      <c r="C4088" s="95"/>
      <c r="D4088" s="95"/>
      <c r="E4088" s="95"/>
    </row>
    <row r="4089" spans="1:5" x14ac:dyDescent="0.25">
      <c r="A4089" s="94" t="s">
        <v>512</v>
      </c>
      <c r="B4089" s="95">
        <v>0.2146381206185142</v>
      </c>
      <c r="C4089" s="95"/>
      <c r="D4089" s="95"/>
      <c r="E4089" s="95"/>
    </row>
    <row r="4090" spans="1:5" x14ac:dyDescent="0.25">
      <c r="A4090" s="94" t="s">
        <v>25</v>
      </c>
      <c r="B4090" s="95">
        <v>5.2536867520688736E-2</v>
      </c>
      <c r="C4090" s="95"/>
      <c r="D4090" s="95"/>
      <c r="E4090" s="95"/>
    </row>
    <row r="4091" spans="1:5" x14ac:dyDescent="0.25">
      <c r="A4091" s="96" t="s">
        <v>159</v>
      </c>
      <c r="B4091" s="97">
        <v>1</v>
      </c>
      <c r="C4091" s="97"/>
      <c r="D4091" s="97"/>
      <c r="E4091" s="97"/>
    </row>
    <row r="4092" spans="1:5" x14ac:dyDescent="0.25">
      <c r="A4092" s="98" t="s">
        <v>160</v>
      </c>
      <c r="B4092" s="102">
        <v>499.9998321189949</v>
      </c>
      <c r="C4092" s="102"/>
      <c r="D4092" s="102"/>
      <c r="E4092" s="102"/>
    </row>
    <row r="4093" spans="1:5" x14ac:dyDescent="0.25">
      <c r="A4093" s="100" t="s">
        <v>161</v>
      </c>
      <c r="B4093" s="101">
        <v>607</v>
      </c>
      <c r="C4093" s="101"/>
      <c r="D4093" s="101"/>
      <c r="E4093" s="101"/>
    </row>
    <row r="4094" spans="1:5" x14ac:dyDescent="0.25">
      <c r="A4094"/>
    </row>
    <row r="4095" spans="1:5" x14ac:dyDescent="0.25">
      <c r="A4095" s="39" t="s">
        <v>274</v>
      </c>
      <c r="B4095" s="39" t="s">
        <v>321</v>
      </c>
    </row>
    <row r="4096" spans="1:5" x14ac:dyDescent="0.25">
      <c r="A4096" s="39" t="s">
        <v>275</v>
      </c>
      <c r="B4096" s="39" t="s">
        <v>673</v>
      </c>
    </row>
    <row r="4097" spans="1:5" x14ac:dyDescent="0.25">
      <c r="A4097" s="111"/>
      <c r="B4097" s="114"/>
      <c r="C4097" s="114"/>
      <c r="E4097" s="114"/>
    </row>
    <row r="4098" spans="1:5" x14ac:dyDescent="0.25">
      <c r="A4098" s="90" t="s">
        <v>513</v>
      </c>
      <c r="B4098" s="109"/>
      <c r="C4098" s="109"/>
      <c r="E4098" s="109"/>
    </row>
    <row r="4100" spans="1:5" x14ac:dyDescent="0.25">
      <c r="B4100" s="133" t="s">
        <v>312</v>
      </c>
      <c r="C4100" s="133" t="s">
        <v>311</v>
      </c>
      <c r="D4100" s="133" t="s">
        <v>313</v>
      </c>
      <c r="E4100" s="133" t="s">
        <v>310</v>
      </c>
    </row>
    <row r="4101" spans="1:5" x14ac:dyDescent="0.25">
      <c r="A4101" s="92" t="s">
        <v>49</v>
      </c>
      <c r="B4101" s="93">
        <v>0.85146481897901627</v>
      </c>
      <c r="C4101" s="93"/>
      <c r="D4101" s="93"/>
      <c r="E4101" s="93"/>
    </row>
    <row r="4102" spans="1:5" x14ac:dyDescent="0.25">
      <c r="A4102" s="94" t="s">
        <v>50</v>
      </c>
      <c r="B4102" s="95">
        <v>0.14853518102098365</v>
      </c>
      <c r="C4102" s="95"/>
      <c r="D4102" s="95"/>
      <c r="E4102" s="95"/>
    </row>
    <row r="4103" spans="1:5" x14ac:dyDescent="0.25">
      <c r="A4103" s="96" t="s">
        <v>159</v>
      </c>
      <c r="B4103" s="97">
        <v>1</v>
      </c>
      <c r="C4103" s="97"/>
      <c r="D4103" s="97"/>
      <c r="E4103" s="97"/>
    </row>
    <row r="4104" spans="1:5" x14ac:dyDescent="0.25">
      <c r="A4104" s="98" t="s">
        <v>160</v>
      </c>
      <c r="B4104" s="102">
        <v>387.51208743242762</v>
      </c>
      <c r="C4104" s="102"/>
      <c r="D4104" s="102"/>
      <c r="E4104" s="102"/>
    </row>
    <row r="4105" spans="1:5" x14ac:dyDescent="0.25">
      <c r="A4105" s="100" t="s">
        <v>161</v>
      </c>
      <c r="B4105" s="101">
        <v>467</v>
      </c>
      <c r="C4105" s="101"/>
      <c r="D4105" s="101"/>
      <c r="E4105" s="101"/>
    </row>
    <row r="4106" spans="1:5" x14ac:dyDescent="0.25">
      <c r="A4106"/>
    </row>
    <row r="4107" spans="1:5" x14ac:dyDescent="0.25">
      <c r="A4107" s="39" t="s">
        <v>274</v>
      </c>
      <c r="B4107" s="39" t="s">
        <v>607</v>
      </c>
    </row>
    <row r="4108" spans="1:5" x14ac:dyDescent="0.25">
      <c r="A4108" s="39" t="s">
        <v>275</v>
      </c>
      <c r="B4108" s="39" t="s">
        <v>322</v>
      </c>
    </row>
    <row r="4110" spans="1:5" x14ac:dyDescent="0.25">
      <c r="A4110" s="90" t="s">
        <v>514</v>
      </c>
      <c r="B4110" s="109"/>
      <c r="C4110" s="109"/>
      <c r="E4110" s="109"/>
    </row>
    <row r="4112" spans="1:5" x14ac:dyDescent="0.25">
      <c r="B4112" s="133" t="s">
        <v>312</v>
      </c>
      <c r="C4112" s="133" t="s">
        <v>311</v>
      </c>
      <c r="D4112" s="133" t="s">
        <v>313</v>
      </c>
      <c r="E4112" s="133" t="s">
        <v>310</v>
      </c>
    </row>
    <row r="4113" spans="1:5" x14ac:dyDescent="0.25">
      <c r="A4113" s="92" t="s">
        <v>490</v>
      </c>
      <c r="B4113" s="93">
        <v>2.4966484414955102E-2</v>
      </c>
      <c r="C4113" s="93"/>
      <c r="D4113" s="93"/>
      <c r="E4113" s="93"/>
    </row>
    <row r="4114" spans="1:5" x14ac:dyDescent="0.25">
      <c r="A4114" s="94" t="s">
        <v>515</v>
      </c>
      <c r="B4114" s="95">
        <v>0.10682660859103703</v>
      </c>
      <c r="C4114" s="95"/>
      <c r="D4114" s="95"/>
      <c r="E4114" s="95"/>
    </row>
    <row r="4115" spans="1:5" x14ac:dyDescent="0.25">
      <c r="A4115" s="94" t="s">
        <v>516</v>
      </c>
      <c r="B4115" s="95">
        <v>0.17044567659242069</v>
      </c>
      <c r="C4115" s="95"/>
      <c r="D4115" s="95"/>
      <c r="E4115" s="95"/>
    </row>
    <row r="4116" spans="1:5" x14ac:dyDescent="0.25">
      <c r="A4116" s="94" t="s">
        <v>517</v>
      </c>
      <c r="B4116" s="95">
        <v>0.23321410182456068</v>
      </c>
      <c r="C4116" s="95"/>
      <c r="D4116" s="95"/>
      <c r="E4116" s="95"/>
    </row>
    <row r="4117" spans="1:5" x14ac:dyDescent="0.25">
      <c r="A4117" s="94" t="s">
        <v>518</v>
      </c>
      <c r="B4117" s="95">
        <v>0.18325990483285093</v>
      </c>
      <c r="C4117" s="95"/>
      <c r="D4117" s="95"/>
      <c r="E4117" s="95"/>
    </row>
    <row r="4118" spans="1:5" x14ac:dyDescent="0.25">
      <c r="A4118" s="94" t="s">
        <v>519</v>
      </c>
      <c r="B4118" s="95">
        <v>6.78291756823175E-2</v>
      </c>
      <c r="C4118" s="95"/>
      <c r="D4118" s="95"/>
      <c r="E4118" s="95"/>
    </row>
    <row r="4119" spans="1:5" x14ac:dyDescent="0.25">
      <c r="A4119" s="94" t="s">
        <v>520</v>
      </c>
      <c r="B4119" s="95">
        <v>2.6277648326906756E-2</v>
      </c>
      <c r="C4119" s="95"/>
      <c r="D4119" s="95"/>
      <c r="E4119" s="95"/>
    </row>
    <row r="4120" spans="1:5" x14ac:dyDescent="0.25">
      <c r="A4120" s="94" t="s">
        <v>521</v>
      </c>
      <c r="B4120" s="95">
        <v>1.2429305347395616E-3</v>
      </c>
      <c r="C4120" s="95"/>
      <c r="D4120" s="95"/>
      <c r="E4120" s="95"/>
    </row>
    <row r="4121" spans="1:5" x14ac:dyDescent="0.25">
      <c r="A4121" s="94" t="s">
        <v>500</v>
      </c>
      <c r="B4121" s="95">
        <v>0.18593746920021165</v>
      </c>
      <c r="C4121" s="95"/>
      <c r="D4121" s="95"/>
      <c r="E4121" s="95"/>
    </row>
    <row r="4122" spans="1:5" x14ac:dyDescent="0.25">
      <c r="A4122" s="96" t="s">
        <v>159</v>
      </c>
      <c r="B4122" s="97">
        <v>1</v>
      </c>
      <c r="C4122" s="97"/>
      <c r="D4122" s="97"/>
      <c r="E4122" s="97"/>
    </row>
    <row r="4123" spans="1:5" x14ac:dyDescent="0.25">
      <c r="A4123" s="98" t="s">
        <v>160</v>
      </c>
      <c r="B4123" s="99">
        <v>387.51208743242802</v>
      </c>
      <c r="C4123" s="99"/>
      <c r="D4123" s="99"/>
      <c r="E4123" s="99"/>
    </row>
    <row r="4124" spans="1:5" x14ac:dyDescent="0.25">
      <c r="A4124" s="100" t="s">
        <v>161</v>
      </c>
      <c r="B4124" s="103">
        <v>467</v>
      </c>
      <c r="C4124" s="103"/>
      <c r="D4124" s="103"/>
      <c r="E4124" s="103"/>
    </row>
    <row r="4125" spans="1:5" x14ac:dyDescent="0.25">
      <c r="A4125"/>
      <c r="B4125" s="39"/>
    </row>
    <row r="4126" spans="1:5" x14ac:dyDescent="0.25">
      <c r="A4126" s="39" t="s">
        <v>274</v>
      </c>
      <c r="B4126" s="39" t="s">
        <v>607</v>
      </c>
    </row>
    <row r="4127" spans="1:5" x14ac:dyDescent="0.25">
      <c r="A4127" s="39" t="s">
        <v>275</v>
      </c>
      <c r="B4127" s="39" t="s">
        <v>322</v>
      </c>
    </row>
    <row r="4129" spans="1:5" x14ac:dyDescent="0.25">
      <c r="A4129" s="90" t="s">
        <v>522</v>
      </c>
      <c r="B4129" s="109"/>
      <c r="C4129" s="109"/>
      <c r="E4129" s="109"/>
    </row>
    <row r="4131" spans="1:5" x14ac:dyDescent="0.25">
      <c r="B4131" s="133" t="s">
        <v>312</v>
      </c>
      <c r="C4131" s="133" t="s">
        <v>311</v>
      </c>
      <c r="D4131" s="133" t="s">
        <v>313</v>
      </c>
      <c r="E4131" s="133" t="s">
        <v>310</v>
      </c>
    </row>
    <row r="4132" spans="1:5" x14ac:dyDescent="0.25">
      <c r="A4132" s="92" t="s">
        <v>523</v>
      </c>
      <c r="B4132" s="93">
        <v>0.26772211252127537</v>
      </c>
      <c r="C4132" s="93"/>
      <c r="D4132" s="93"/>
      <c r="E4132" s="93"/>
    </row>
    <row r="4133" spans="1:5" x14ac:dyDescent="0.25">
      <c r="A4133" s="94" t="s">
        <v>524</v>
      </c>
      <c r="B4133" s="95">
        <v>0.72356251000990768</v>
      </c>
      <c r="C4133" s="95"/>
      <c r="D4133" s="95"/>
      <c r="E4133" s="95"/>
    </row>
    <row r="4134" spans="1:5" x14ac:dyDescent="0.25">
      <c r="A4134" s="94" t="s">
        <v>525</v>
      </c>
      <c r="B4134" s="95">
        <v>8.7153774688169313E-3</v>
      </c>
      <c r="C4134" s="95"/>
      <c r="D4134" s="95"/>
      <c r="E4134" s="95"/>
    </row>
    <row r="4135" spans="1:5" x14ac:dyDescent="0.25">
      <c r="A4135" s="96" t="s">
        <v>159</v>
      </c>
      <c r="B4135" s="97">
        <v>1</v>
      </c>
      <c r="C4135" s="97"/>
      <c r="D4135" s="97"/>
      <c r="E4135" s="97"/>
    </row>
    <row r="4136" spans="1:5" x14ac:dyDescent="0.25">
      <c r="A4136" s="98" t="s">
        <v>160</v>
      </c>
      <c r="B4136" s="102">
        <v>499.99983211899411</v>
      </c>
      <c r="C4136" s="102"/>
      <c r="D4136" s="102"/>
      <c r="E4136" s="102"/>
    </row>
    <row r="4137" spans="1:5" x14ac:dyDescent="0.25">
      <c r="A4137" s="100" t="s">
        <v>161</v>
      </c>
      <c r="B4137" s="101">
        <v>607</v>
      </c>
      <c r="C4137" s="101"/>
      <c r="D4137" s="101"/>
      <c r="E4137" s="101"/>
    </row>
    <row r="4139" spans="1:5" x14ac:dyDescent="0.25">
      <c r="A4139" s="39" t="s">
        <v>274</v>
      </c>
      <c r="B4139" s="39" t="s">
        <v>321</v>
      </c>
    </row>
    <row r="4140" spans="1:5" x14ac:dyDescent="0.25">
      <c r="A4140" s="39" t="s">
        <v>275</v>
      </c>
      <c r="B4140" s="39" t="s">
        <v>322</v>
      </c>
    </row>
  </sheetData>
  <phoneticPr fontId="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CBF1-1B9C-49AC-8358-8F6B5E5D9E9B}">
  <dimension ref="A1:A15"/>
  <sheetViews>
    <sheetView workbookViewId="0">
      <selection activeCell="C1" sqref="C1"/>
    </sheetView>
  </sheetViews>
  <sheetFormatPr defaultRowHeight="15" x14ac:dyDescent="0.25"/>
  <sheetData>
    <row r="1" spans="1:1" x14ac:dyDescent="0.25">
      <c r="A1" s="189" t="s">
        <v>678</v>
      </c>
    </row>
    <row r="2" spans="1:1" x14ac:dyDescent="0.25">
      <c r="A2" s="188" t="str">
        <f>HYPERLINK("[DG_PAR_OND_GO_FD_2022_v2.3.xlsx]Constructen!A2",Constructen!A2)</f>
        <v>C901 Oordeel over medewerkers Helpdesk Intermediairs</v>
      </c>
    </row>
    <row r="3" spans="1:1" x14ac:dyDescent="0.25">
      <c r="A3" s="188" t="str">
        <f>HYPERLINK("[DG_PAR_OND_GO_FD_2022_v2.3.xlsx]Constructen!A23",Constructen!A23)</f>
        <v>C902 Snelheid afhandeling: Wat vindt u doorgaans van de snelheid waarmee de Belastingdienst de loonheffing/vennootschapsbelasting/omzetbelasting/inkomstenbelasting afhandelt?</v>
      </c>
    </row>
    <row r="4" spans="1:1" x14ac:dyDescent="0.25">
      <c r="A4" s="188" t="str">
        <f>HYPERLINK("[DG_PAR_OND_GO_FD_2022_v2.3.xlsx]Constructen!A44",Constructen!A44)</f>
        <v>C918 Moeilijkheidsgraad aangifteprogramma's voor ondernemingen: In hoeverre vindt u het doen van aangifte voor de loonheffing/vennootschapsbelasting/omzetbelasting/inkomstenbelasting via de website van de Belastingdienst gemakkelijk?</v>
      </c>
    </row>
    <row r="5" spans="1:1" x14ac:dyDescent="0.25">
      <c r="A5" s="188" t="str">
        <f>HYPERLINK("[DG_PAR_OND_GO_FD_2022_v2.3.xlsx]Constructen!A65",Constructen!A65)</f>
        <v>C928 Duidelijkheid reden invorderingsmaatregel</v>
      </c>
    </row>
    <row r="6" spans="1:1" x14ac:dyDescent="0.25">
      <c r="A6" s="188" t="str">
        <f>HYPERLINK("[DG_PAR_OND_GO_FD_2022_v2.3.xlsx]Constructen!A86",Constructen!A86)</f>
        <v>C929 Oordeel aanvaardbaarheid frauderen</v>
      </c>
    </row>
    <row r="7" spans="1:1" x14ac:dyDescent="0.25">
      <c r="A7" s="188" t="str">
        <f>HYPERLINK("[DG_PAR_OND_GO_FD_2022_v2.3.xlsx]Constructen!A107",Constructen!A107)</f>
        <v>C930 Beeldvorming gevolgen fraude</v>
      </c>
    </row>
    <row r="8" spans="1:1" x14ac:dyDescent="0.25">
      <c r="A8" s="188" t="str">
        <f>HYPERLINK("[DG_PAR_OND_GO_FD_2022_v2.3.xlsx]Constructen!A128",Constructen!A128)</f>
        <v>C957 Non-compliance</v>
      </c>
    </row>
    <row r="9" spans="1:1" x14ac:dyDescent="0.25">
      <c r="A9" s="188" t="str">
        <f>HYPERLINK("[DG_PAR_OND_GO_FD_2022_v2.3.xlsx]Constructen!A149",Constructen!A149)</f>
        <v>C958 Belang voldoen aan verplichtingen</v>
      </c>
    </row>
    <row r="10" spans="1:1" x14ac:dyDescent="0.25">
      <c r="A10" s="188" t="str">
        <f>HYPERLINK("[DG_PAR_OND_GO_FD_2022_v2.3.xlsx]Constructen!A170",Constructen!A170)</f>
        <v>C9430 Kengetal Belastingmoraal</v>
      </c>
    </row>
    <row r="11" spans="1:1" x14ac:dyDescent="0.25">
      <c r="A11" s="188" t="str">
        <f>HYPERLINK("[DG_PAR_OND_GO_FD_2022_v2.3.xlsx]Constructen!A191",Constructen!A191)</f>
        <v>C9431 Kengetal Vertrouwen</v>
      </c>
    </row>
    <row r="12" spans="1:1" x14ac:dyDescent="0.25">
      <c r="A12" s="188" t="str">
        <f>HYPERLINK("[DG_PAR_OND_GO_FD_2022_v2.3.xlsx]Constructen!A212",Constructen!A212)</f>
        <v>C9432 Indicator Adequate behandeling</v>
      </c>
    </row>
    <row r="13" spans="1:1" x14ac:dyDescent="0.25">
      <c r="A13" s="188" t="str">
        <f>HYPERLINK("[DG_PAR_OND_GO_FD_2022_v2.3.xlsx]Constructen!A233",Constructen!A233)</f>
        <v>C9433 Indicator Voldoende informering</v>
      </c>
    </row>
    <row r="14" spans="1:1" x14ac:dyDescent="0.25">
      <c r="A14" s="188" t="str">
        <f>HYPERLINK("[DG_PAR_OND_GO_FD_2022_v2.3.xlsx]Constructen!A254",Constructen!A254)</f>
        <v>C9434 Indicator Ervaren gemak</v>
      </c>
    </row>
    <row r="15" spans="1:1" x14ac:dyDescent="0.25">
      <c r="A15" s="188" t="str">
        <f>HYPERLINK("[DG_PAR_OND_GO_FD_2022_v2.3.xlsx]Constructen!A275",Constructen!A275)</f>
        <v>C9435 Indicator Ervaren corrigerend optreden</v>
      </c>
    </row>
  </sheetData>
  <autoFilter ref="A1:A15" xr:uid="{AF76CBF1-1B9C-49AC-8358-8F6B5E5D9E9B}"/>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B1F0-7657-4DDD-8B2D-573371D516CC}">
  <dimension ref="A2:N295"/>
  <sheetViews>
    <sheetView workbookViewId="0">
      <selection activeCell="B1" sqref="B1"/>
    </sheetView>
  </sheetViews>
  <sheetFormatPr defaultRowHeight="15" x14ac:dyDescent="0.25"/>
  <cols>
    <col min="1" max="1" width="50.7109375" style="144" customWidth="1"/>
    <col min="5" max="5" width="9.5703125" style="162" customWidth="1"/>
  </cols>
  <sheetData>
    <row r="2" spans="1:5" x14ac:dyDescent="0.25">
      <c r="A2" s="143" t="s">
        <v>540</v>
      </c>
      <c r="E2" s="153"/>
    </row>
    <row r="3" spans="1:5" x14ac:dyDescent="0.25">
      <c r="E3" s="154"/>
    </row>
    <row r="4" spans="1:5" x14ac:dyDescent="0.25">
      <c r="B4" s="167" t="s">
        <v>312</v>
      </c>
      <c r="C4" s="42" t="s">
        <v>311</v>
      </c>
      <c r="D4" s="42" t="s">
        <v>313</v>
      </c>
      <c r="E4" s="155" t="s">
        <v>310</v>
      </c>
    </row>
    <row r="5" spans="1:5" x14ac:dyDescent="0.25">
      <c r="A5" s="145" t="s">
        <v>465</v>
      </c>
      <c r="B5" s="156"/>
      <c r="C5" s="156"/>
      <c r="D5" s="156"/>
      <c r="E5" s="156">
        <v>3.1003570124637267E-2</v>
      </c>
    </row>
    <row r="6" spans="1:5" x14ac:dyDescent="0.25">
      <c r="A6" s="146" t="s">
        <v>466</v>
      </c>
      <c r="B6" s="156"/>
      <c r="C6" s="156"/>
      <c r="D6" s="156"/>
      <c r="E6" s="156">
        <v>5.9431206780831823E-2</v>
      </c>
    </row>
    <row r="7" spans="1:5" x14ac:dyDescent="0.25">
      <c r="A7" s="146" t="s">
        <v>53</v>
      </c>
      <c r="B7" s="156"/>
      <c r="C7" s="156"/>
      <c r="D7" s="156"/>
      <c r="E7" s="156">
        <v>0.22714890677230459</v>
      </c>
    </row>
    <row r="8" spans="1:5" x14ac:dyDescent="0.25">
      <c r="A8" s="146" t="s">
        <v>467</v>
      </c>
      <c r="B8" s="156"/>
      <c r="C8" s="156"/>
      <c r="D8" s="156"/>
      <c r="E8" s="156">
        <v>0.52314514207259821</v>
      </c>
    </row>
    <row r="9" spans="1:5" x14ac:dyDescent="0.25">
      <c r="A9" s="146" t="s">
        <v>468</v>
      </c>
      <c r="B9" s="156"/>
      <c r="C9" s="156"/>
      <c r="D9" s="156"/>
      <c r="E9" s="156">
        <v>0.15927117424962817</v>
      </c>
    </row>
    <row r="10" spans="1:5" x14ac:dyDescent="0.25">
      <c r="A10" s="147" t="s">
        <v>159</v>
      </c>
      <c r="B10" s="157"/>
      <c r="C10" s="157"/>
      <c r="D10" s="157"/>
      <c r="E10" s="157">
        <v>1</v>
      </c>
    </row>
    <row r="11" spans="1:5" x14ac:dyDescent="0.25">
      <c r="A11" s="148" t="s">
        <v>160</v>
      </c>
      <c r="B11" s="158"/>
      <c r="C11" s="158"/>
      <c r="D11" s="158"/>
      <c r="E11" s="158">
        <v>1118.3545232273868</v>
      </c>
    </row>
    <row r="12" spans="1:5" x14ac:dyDescent="0.25">
      <c r="A12" s="149" t="s">
        <v>161</v>
      </c>
      <c r="B12" s="159"/>
      <c r="C12" s="159"/>
      <c r="D12" s="159"/>
      <c r="E12" s="159">
        <v>948</v>
      </c>
    </row>
    <row r="13" spans="1:5" x14ac:dyDescent="0.25">
      <c r="A13" s="150"/>
      <c r="B13" s="160"/>
      <c r="C13" s="160"/>
      <c r="D13" s="160"/>
      <c r="E13" s="160"/>
    </row>
    <row r="14" spans="1:5" x14ac:dyDescent="0.25">
      <c r="A14" s="31" t="s">
        <v>254</v>
      </c>
      <c r="B14" s="156"/>
      <c r="C14" s="156"/>
      <c r="D14" s="156"/>
      <c r="E14" s="156">
        <f t="shared" ref="E14" si="0">E5+E6</f>
        <v>9.0434776905469083E-2</v>
      </c>
    </row>
    <row r="15" spans="1:5" x14ac:dyDescent="0.25">
      <c r="A15" s="33" t="s">
        <v>255</v>
      </c>
      <c r="B15" s="156"/>
      <c r="C15" s="156"/>
      <c r="D15" s="156"/>
      <c r="E15" s="156">
        <f t="shared" ref="E15" si="1">E7</f>
        <v>0.22714890677230459</v>
      </c>
    </row>
    <row r="16" spans="1:5" x14ac:dyDescent="0.25">
      <c r="A16" s="34" t="s">
        <v>256</v>
      </c>
      <c r="B16" s="156"/>
      <c r="C16" s="156"/>
      <c r="D16" s="156"/>
      <c r="E16" s="156">
        <f t="shared" ref="E16" si="2">E8+E9</f>
        <v>0.68241631632222632</v>
      </c>
    </row>
    <row r="17" spans="1:14" x14ac:dyDescent="0.25">
      <c r="A17"/>
      <c r="E17"/>
    </row>
    <row r="18" spans="1:14" x14ac:dyDescent="0.25">
      <c r="A18" s="29" t="s">
        <v>252</v>
      </c>
      <c r="B18" s="30"/>
      <c r="C18" s="30"/>
      <c r="D18" s="30"/>
      <c r="E18" s="30">
        <f t="shared" ref="E18" si="3">(1*E5+2*E6+3*E7+4*E8+5*E9)</f>
        <v>3.7202491435417486</v>
      </c>
    </row>
    <row r="19" spans="1:14" x14ac:dyDescent="0.25">
      <c r="A19"/>
      <c r="E19"/>
    </row>
    <row r="20" spans="1:14" x14ac:dyDescent="0.25">
      <c r="A20" s="39" t="s">
        <v>274</v>
      </c>
      <c r="B20" s="39" t="s">
        <v>561</v>
      </c>
    </row>
    <row r="21" spans="1:14" x14ac:dyDescent="0.25">
      <c r="A21" s="39" t="s">
        <v>275</v>
      </c>
      <c r="B21" s="39" t="s">
        <v>562</v>
      </c>
    </row>
    <row r="22" spans="1:14" x14ac:dyDescent="0.25">
      <c r="A22" s="39"/>
      <c r="E22" s="39"/>
    </row>
    <row r="23" spans="1:14" x14ac:dyDescent="0.25">
      <c r="A23" s="163" t="s">
        <v>557</v>
      </c>
      <c r="B23" s="49"/>
      <c r="C23" s="49"/>
      <c r="D23" s="49"/>
      <c r="E23" s="49"/>
      <c r="F23" s="49"/>
      <c r="G23" s="49"/>
      <c r="H23" s="49"/>
      <c r="I23" s="49"/>
      <c r="J23" s="49"/>
      <c r="K23" s="49"/>
      <c r="L23" s="49"/>
      <c r="M23" s="49"/>
      <c r="N23" s="49"/>
    </row>
    <row r="24" spans="1:14" x14ac:dyDescent="0.25">
      <c r="A24"/>
      <c r="E24"/>
    </row>
    <row r="25" spans="1:14" x14ac:dyDescent="0.25">
      <c r="A25"/>
      <c r="B25" s="167" t="s">
        <v>312</v>
      </c>
      <c r="C25" s="42" t="s">
        <v>311</v>
      </c>
      <c r="D25" s="42" t="s">
        <v>313</v>
      </c>
      <c r="E25" s="155" t="s">
        <v>310</v>
      </c>
    </row>
    <row r="26" spans="1:14" x14ac:dyDescent="0.25">
      <c r="A26" s="51" t="s">
        <v>104</v>
      </c>
      <c r="B26" s="43"/>
      <c r="C26" s="43">
        <v>1.4336382115028405E-2</v>
      </c>
      <c r="D26" s="43"/>
      <c r="E26" s="43"/>
    </row>
    <row r="27" spans="1:14" x14ac:dyDescent="0.25">
      <c r="A27" s="164" t="s">
        <v>105</v>
      </c>
      <c r="B27" s="81"/>
      <c r="C27" s="81">
        <v>2.9677507879352288E-2</v>
      </c>
      <c r="D27" s="81"/>
      <c r="E27" s="81"/>
    </row>
    <row r="28" spans="1:14" x14ac:dyDescent="0.25">
      <c r="A28" s="164" t="s">
        <v>53</v>
      </c>
      <c r="B28" s="81"/>
      <c r="C28" s="81">
        <v>0.21122723066157983</v>
      </c>
      <c r="D28" s="81"/>
      <c r="E28" s="81"/>
    </row>
    <row r="29" spans="1:14" x14ac:dyDescent="0.25">
      <c r="A29" s="164" t="s">
        <v>106</v>
      </c>
      <c r="B29" s="81"/>
      <c r="C29" s="81">
        <v>0.52246372765536997</v>
      </c>
      <c r="D29" s="81"/>
      <c r="E29" s="81"/>
    </row>
    <row r="30" spans="1:14" x14ac:dyDescent="0.25">
      <c r="A30" s="34" t="s">
        <v>107</v>
      </c>
      <c r="B30" s="44"/>
      <c r="C30" s="44">
        <v>0.22229515168866962</v>
      </c>
      <c r="D30" s="44"/>
      <c r="E30" s="44"/>
    </row>
    <row r="31" spans="1:14" x14ac:dyDescent="0.25">
      <c r="A31" s="53" t="s">
        <v>159</v>
      </c>
      <c r="B31" s="45"/>
      <c r="C31" s="45">
        <v>1</v>
      </c>
      <c r="D31" s="45"/>
      <c r="E31" s="45"/>
    </row>
    <row r="32" spans="1:14" s="14" customFormat="1" x14ac:dyDescent="0.25">
      <c r="A32" s="35" t="s">
        <v>160</v>
      </c>
      <c r="B32" s="46"/>
      <c r="C32" s="46">
        <v>467.21017576318354</v>
      </c>
      <c r="D32" s="46"/>
      <c r="E32" s="46"/>
    </row>
    <row r="33" spans="1:14" x14ac:dyDescent="0.25">
      <c r="A33" s="56" t="s">
        <v>161</v>
      </c>
      <c r="B33" s="47"/>
      <c r="C33" s="47">
        <v>1024</v>
      </c>
      <c r="D33" s="47"/>
      <c r="E33" s="47"/>
    </row>
    <row r="34" spans="1:14" x14ac:dyDescent="0.25">
      <c r="A34"/>
      <c r="E34"/>
    </row>
    <row r="35" spans="1:14" x14ac:dyDescent="0.25">
      <c r="A35" s="31" t="s">
        <v>558</v>
      </c>
      <c r="B35" s="156"/>
      <c r="C35" s="156">
        <f t="shared" ref="C35" si="4">C26+C27</f>
        <v>4.4013889994380689E-2</v>
      </c>
      <c r="D35" s="156"/>
      <c r="E35" s="156"/>
    </row>
    <row r="36" spans="1:14" x14ac:dyDescent="0.25">
      <c r="A36" s="33" t="s">
        <v>255</v>
      </c>
      <c r="B36" s="156"/>
      <c r="C36" s="156">
        <f t="shared" ref="C36" si="5">C28</f>
        <v>0.21122723066157983</v>
      </c>
      <c r="D36" s="156"/>
      <c r="E36" s="156"/>
    </row>
    <row r="37" spans="1:14" x14ac:dyDescent="0.25">
      <c r="A37" s="34" t="s">
        <v>559</v>
      </c>
      <c r="B37" s="156"/>
      <c r="C37" s="156">
        <f t="shared" ref="C37" si="6">C29+C30</f>
        <v>0.74475887934403961</v>
      </c>
      <c r="D37" s="156"/>
      <c r="E37" s="156"/>
    </row>
    <row r="38" spans="1:14" x14ac:dyDescent="0.25">
      <c r="A38"/>
      <c r="E38"/>
    </row>
    <row r="39" spans="1:14" x14ac:dyDescent="0.25">
      <c r="A39" s="29" t="s">
        <v>252</v>
      </c>
      <c r="B39" s="30"/>
      <c r="C39" s="30">
        <f t="shared" ref="C39" si="7">(1*C26+2*C27+3*C28+4*C29+5*C30)</f>
        <v>3.9087037589233007</v>
      </c>
      <c r="D39" s="30"/>
      <c r="E39" s="30"/>
    </row>
    <row r="40" spans="1:14" x14ac:dyDescent="0.25">
      <c r="A40"/>
      <c r="E40"/>
    </row>
    <row r="41" spans="1:14" x14ac:dyDescent="0.25">
      <c r="A41" s="39" t="s">
        <v>274</v>
      </c>
      <c r="B41" s="39" t="s">
        <v>571</v>
      </c>
    </row>
    <row r="42" spans="1:14" x14ac:dyDescent="0.25">
      <c r="A42" s="39" t="s">
        <v>275</v>
      </c>
      <c r="B42" s="39" t="s">
        <v>572</v>
      </c>
    </row>
    <row r="43" spans="1:14" x14ac:dyDescent="0.25">
      <c r="A43" s="151"/>
      <c r="E43" s="161"/>
    </row>
    <row r="44" spans="1:14" x14ac:dyDescent="0.25">
      <c r="A44" s="163" t="s">
        <v>573</v>
      </c>
      <c r="B44" s="49"/>
      <c r="C44" s="49"/>
      <c r="D44" s="49"/>
      <c r="E44" s="49"/>
      <c r="F44" s="49"/>
      <c r="G44" s="49"/>
      <c r="H44" s="49"/>
      <c r="I44" s="49"/>
      <c r="J44" s="49"/>
      <c r="K44" s="49"/>
      <c r="L44" s="49"/>
      <c r="M44" s="49"/>
      <c r="N44" s="49"/>
    </row>
    <row r="45" spans="1:14" x14ac:dyDescent="0.25">
      <c r="A45"/>
      <c r="E45"/>
    </row>
    <row r="46" spans="1:14" x14ac:dyDescent="0.25">
      <c r="A46"/>
      <c r="B46" s="167" t="s">
        <v>312</v>
      </c>
      <c r="C46" s="42" t="s">
        <v>311</v>
      </c>
      <c r="D46" s="42" t="s">
        <v>313</v>
      </c>
      <c r="E46" s="155" t="s">
        <v>310</v>
      </c>
    </row>
    <row r="47" spans="1:14" x14ac:dyDescent="0.25">
      <c r="A47" s="51" t="s">
        <v>360</v>
      </c>
      <c r="B47" s="43"/>
      <c r="C47" s="43">
        <v>1.8751291902938342E-2</v>
      </c>
      <c r="D47" s="43"/>
      <c r="E47" s="43"/>
    </row>
    <row r="48" spans="1:14" x14ac:dyDescent="0.25">
      <c r="A48" s="164" t="s">
        <v>361</v>
      </c>
      <c r="B48" s="81"/>
      <c r="C48" s="81">
        <v>3.7577167893042059E-2</v>
      </c>
      <c r="D48" s="81"/>
      <c r="E48" s="81"/>
    </row>
    <row r="49" spans="1:5" x14ac:dyDescent="0.25">
      <c r="A49" s="164" t="s">
        <v>53</v>
      </c>
      <c r="B49" s="81"/>
      <c r="C49" s="81">
        <v>0.12379211070835665</v>
      </c>
      <c r="D49" s="81"/>
      <c r="E49" s="81"/>
    </row>
    <row r="50" spans="1:5" x14ac:dyDescent="0.25">
      <c r="A50" s="164" t="s">
        <v>362</v>
      </c>
      <c r="B50" s="81"/>
      <c r="C50" s="81">
        <v>0.50761333052044921</v>
      </c>
      <c r="D50" s="81"/>
      <c r="E50" s="81"/>
    </row>
    <row r="51" spans="1:5" x14ac:dyDescent="0.25">
      <c r="A51" s="34" t="s">
        <v>363</v>
      </c>
      <c r="B51" s="44"/>
      <c r="C51" s="44">
        <v>0.31226609897521374</v>
      </c>
      <c r="D51" s="44"/>
      <c r="E51" s="44"/>
    </row>
    <row r="52" spans="1:5" x14ac:dyDescent="0.25">
      <c r="A52" s="53" t="s">
        <v>159</v>
      </c>
      <c r="B52" s="45"/>
      <c r="C52" s="45">
        <v>1</v>
      </c>
      <c r="D52" s="45"/>
      <c r="E52" s="45"/>
    </row>
    <row r="53" spans="1:5" s="14" customFormat="1" x14ac:dyDescent="0.25">
      <c r="A53" s="35" t="s">
        <v>160</v>
      </c>
      <c r="B53" s="46"/>
      <c r="C53" s="46">
        <v>325.57978723404352</v>
      </c>
      <c r="D53" s="46"/>
      <c r="E53" s="46"/>
    </row>
    <row r="54" spans="1:5" x14ac:dyDescent="0.25">
      <c r="A54" s="56" t="s">
        <v>161</v>
      </c>
      <c r="B54" s="47"/>
      <c r="C54" s="47">
        <v>638</v>
      </c>
      <c r="D54" s="47"/>
      <c r="E54" s="47"/>
    </row>
    <row r="55" spans="1:5" x14ac:dyDescent="0.25">
      <c r="A55"/>
      <c r="E55"/>
    </row>
    <row r="56" spans="1:5" x14ac:dyDescent="0.25">
      <c r="A56" s="31" t="s">
        <v>574</v>
      </c>
      <c r="B56" s="81"/>
      <c r="C56" s="81">
        <f t="shared" ref="C56" si="8">C47+C48</f>
        <v>5.6328459795980404E-2</v>
      </c>
      <c r="D56" s="81"/>
      <c r="E56" s="81"/>
    </row>
    <row r="57" spans="1:5" x14ac:dyDescent="0.25">
      <c r="A57" s="33" t="s">
        <v>255</v>
      </c>
      <c r="B57" s="81"/>
      <c r="C57" s="81">
        <f t="shared" ref="C57" si="9">C49</f>
        <v>0.12379211070835665</v>
      </c>
      <c r="D57" s="81"/>
      <c r="E57" s="81"/>
    </row>
    <row r="58" spans="1:5" x14ac:dyDescent="0.25">
      <c r="A58" s="34" t="s">
        <v>575</v>
      </c>
      <c r="B58" s="44"/>
      <c r="C58" s="44">
        <f t="shared" ref="C58" si="10">C50+C51</f>
        <v>0.81987942949566295</v>
      </c>
      <c r="D58" s="44"/>
      <c r="E58" s="44"/>
    </row>
    <row r="59" spans="1:5" x14ac:dyDescent="0.25">
      <c r="A59"/>
      <c r="E59"/>
    </row>
    <row r="60" spans="1:5" x14ac:dyDescent="0.25">
      <c r="A60" s="29" t="s">
        <v>252</v>
      </c>
      <c r="B60" s="30"/>
      <c r="C60" s="30">
        <f t="shared" ref="C60" si="11">(1*C47+2*C48+3*C49+4*C50+5*C51)</f>
        <v>4.0570657767719576</v>
      </c>
      <c r="D60" s="30"/>
      <c r="E60" s="30"/>
    </row>
    <row r="61" spans="1:5" x14ac:dyDescent="0.25">
      <c r="A61"/>
      <c r="E61"/>
    </row>
    <row r="62" spans="1:5" x14ac:dyDescent="0.25">
      <c r="A62" s="39" t="s">
        <v>274</v>
      </c>
      <c r="B62" s="39" t="s">
        <v>576</v>
      </c>
    </row>
    <row r="63" spans="1:5" x14ac:dyDescent="0.25">
      <c r="A63" s="39" t="s">
        <v>275</v>
      </c>
      <c r="B63" s="39" t="s">
        <v>577</v>
      </c>
    </row>
    <row r="64" spans="1:5" x14ac:dyDescent="0.25">
      <c r="A64" s="151"/>
      <c r="E64" s="161"/>
    </row>
    <row r="65" spans="1:5" x14ac:dyDescent="0.25">
      <c r="A65" s="143" t="s">
        <v>541</v>
      </c>
      <c r="E65" s="153"/>
    </row>
    <row r="66" spans="1:5" x14ac:dyDescent="0.25">
      <c r="E66" s="154"/>
    </row>
    <row r="67" spans="1:5" x14ac:dyDescent="0.25">
      <c r="B67" s="167" t="s">
        <v>312</v>
      </c>
      <c r="C67" s="42" t="s">
        <v>311</v>
      </c>
      <c r="D67" s="42" t="s">
        <v>313</v>
      </c>
      <c r="E67" s="155" t="s">
        <v>310</v>
      </c>
    </row>
    <row r="68" spans="1:5" x14ac:dyDescent="0.25">
      <c r="A68" s="145" t="s">
        <v>77</v>
      </c>
      <c r="B68" s="43"/>
      <c r="C68" s="43"/>
      <c r="D68" s="43"/>
      <c r="E68" s="43">
        <v>8.0559043771560711E-3</v>
      </c>
    </row>
    <row r="69" spans="1:5" x14ac:dyDescent="0.25">
      <c r="A69" s="146" t="s">
        <v>78</v>
      </c>
      <c r="B69" s="81"/>
      <c r="C69" s="81"/>
      <c r="D69" s="81"/>
      <c r="E69" s="81">
        <v>2.1596651665500049E-2</v>
      </c>
    </row>
    <row r="70" spans="1:5" x14ac:dyDescent="0.25">
      <c r="A70" s="146" t="s">
        <v>53</v>
      </c>
      <c r="B70" s="81"/>
      <c r="C70" s="81"/>
      <c r="D70" s="81"/>
      <c r="E70" s="81">
        <v>0.15780865639212485</v>
      </c>
    </row>
    <row r="71" spans="1:5" x14ac:dyDescent="0.25">
      <c r="A71" s="146" t="s">
        <v>79</v>
      </c>
      <c r="B71" s="81"/>
      <c r="C71" s="81"/>
      <c r="D71" s="81"/>
      <c r="E71" s="81">
        <v>0.51117412689107966</v>
      </c>
    </row>
    <row r="72" spans="1:5" x14ac:dyDescent="0.25">
      <c r="A72" s="146" t="s">
        <v>80</v>
      </c>
      <c r="B72" s="44"/>
      <c r="C72" s="44"/>
      <c r="D72" s="44"/>
      <c r="E72" s="44">
        <v>0.30136466067413947</v>
      </c>
    </row>
    <row r="73" spans="1:5" x14ac:dyDescent="0.25">
      <c r="A73" s="147" t="s">
        <v>159</v>
      </c>
      <c r="B73" s="45"/>
      <c r="C73" s="45"/>
      <c r="D73" s="45"/>
      <c r="E73" s="45">
        <v>1</v>
      </c>
    </row>
    <row r="74" spans="1:5" x14ac:dyDescent="0.25">
      <c r="A74" s="152" t="s">
        <v>160</v>
      </c>
      <c r="B74" s="46"/>
      <c r="C74" s="46"/>
      <c r="D74" s="46"/>
      <c r="E74" s="46">
        <v>461.9309290953538</v>
      </c>
    </row>
    <row r="75" spans="1:5" x14ac:dyDescent="0.25">
      <c r="A75" s="149" t="s">
        <v>161</v>
      </c>
      <c r="B75" s="47"/>
      <c r="C75" s="47"/>
      <c r="D75" s="47"/>
      <c r="E75" s="47">
        <v>384</v>
      </c>
    </row>
    <row r="76" spans="1:5" x14ac:dyDescent="0.25">
      <c r="A76" s="150"/>
      <c r="E76"/>
    </row>
    <row r="77" spans="1:5" x14ac:dyDescent="0.25">
      <c r="A77" s="31" t="s">
        <v>542</v>
      </c>
      <c r="B77" s="156"/>
      <c r="C77" s="156"/>
      <c r="D77" s="156"/>
      <c r="E77" s="156">
        <f t="shared" ref="E77" si="12">E68+E69</f>
        <v>2.9652556042656118E-2</v>
      </c>
    </row>
    <row r="78" spans="1:5" x14ac:dyDescent="0.25">
      <c r="A78" s="33" t="s">
        <v>255</v>
      </c>
      <c r="B78" s="156"/>
      <c r="C78" s="156"/>
      <c r="D78" s="156"/>
      <c r="E78" s="156">
        <f t="shared" ref="E78" si="13">E70</f>
        <v>0.15780865639212485</v>
      </c>
    </row>
    <row r="79" spans="1:5" x14ac:dyDescent="0.25">
      <c r="A79" s="34" t="s">
        <v>543</v>
      </c>
      <c r="B79" s="156"/>
      <c r="C79" s="156"/>
      <c r="D79" s="156"/>
      <c r="E79" s="156">
        <f t="shared" ref="E79" si="14">E71+E72</f>
        <v>0.81253878756521913</v>
      </c>
    </row>
    <row r="80" spans="1:5" x14ac:dyDescent="0.25">
      <c r="A80"/>
      <c r="E80"/>
    </row>
    <row r="81" spans="1:5" x14ac:dyDescent="0.25">
      <c r="A81" s="29" t="s">
        <v>252</v>
      </c>
      <c r="B81" s="30"/>
      <c r="C81" s="30"/>
      <c r="D81" s="30"/>
      <c r="E81" s="30">
        <f t="shared" ref="E81" si="15">(1*E68+2*E69+3*E70+4*E71+5*E72)</f>
        <v>4.0761949878195463</v>
      </c>
    </row>
    <row r="82" spans="1:5" x14ac:dyDescent="0.25">
      <c r="A82"/>
      <c r="E82"/>
    </row>
    <row r="83" spans="1:5" x14ac:dyDescent="0.25">
      <c r="A83" s="39" t="s">
        <v>274</v>
      </c>
      <c r="B83" s="39" t="s">
        <v>563</v>
      </c>
    </row>
    <row r="84" spans="1:5" x14ac:dyDescent="0.25">
      <c r="A84" s="39" t="s">
        <v>275</v>
      </c>
      <c r="B84" s="39" t="s">
        <v>674</v>
      </c>
    </row>
    <row r="85" spans="1:5" x14ac:dyDescent="0.25">
      <c r="A85" s="151"/>
      <c r="E85" s="161"/>
    </row>
    <row r="86" spans="1:5" x14ac:dyDescent="0.25">
      <c r="A86" s="143" t="s">
        <v>544</v>
      </c>
      <c r="E86" s="153"/>
    </row>
    <row r="87" spans="1:5" x14ac:dyDescent="0.25">
      <c r="E87" s="154"/>
    </row>
    <row r="88" spans="1:5" x14ac:dyDescent="0.25">
      <c r="B88" s="167" t="s">
        <v>312</v>
      </c>
      <c r="C88" s="42" t="s">
        <v>311</v>
      </c>
      <c r="D88" s="42" t="s">
        <v>313</v>
      </c>
      <c r="E88" s="155" t="s">
        <v>310</v>
      </c>
    </row>
    <row r="89" spans="1:5" x14ac:dyDescent="0.25">
      <c r="A89" s="145" t="s">
        <v>131</v>
      </c>
      <c r="B89" s="43"/>
      <c r="C89" s="43"/>
      <c r="D89" s="43"/>
      <c r="E89" s="43">
        <v>0.83592789189162719</v>
      </c>
    </row>
    <row r="90" spans="1:5" x14ac:dyDescent="0.25">
      <c r="A90" s="146" t="s">
        <v>132</v>
      </c>
      <c r="B90" s="81"/>
      <c r="C90" s="81"/>
      <c r="D90" s="81"/>
      <c r="E90" s="81">
        <v>0.12821120937317423</v>
      </c>
    </row>
    <row r="91" spans="1:5" x14ac:dyDescent="0.25">
      <c r="A91" s="146" t="s">
        <v>53</v>
      </c>
      <c r="B91" s="81"/>
      <c r="C91" s="81"/>
      <c r="D91" s="81"/>
      <c r="E91" s="81">
        <v>1.9623615821143022E-2</v>
      </c>
    </row>
    <row r="92" spans="1:5" x14ac:dyDescent="0.25">
      <c r="A92" s="146" t="s">
        <v>133</v>
      </c>
      <c r="B92" s="81"/>
      <c r="C92" s="81"/>
      <c r="D92" s="81"/>
      <c r="E92" s="81">
        <v>7.4425973784649083E-3</v>
      </c>
    </row>
    <row r="93" spans="1:5" x14ac:dyDescent="0.25">
      <c r="A93" s="146" t="s">
        <v>134</v>
      </c>
      <c r="B93" s="44"/>
      <c r="C93" s="44"/>
      <c r="D93" s="44"/>
      <c r="E93" s="44">
        <v>8.794685535590761E-3</v>
      </c>
    </row>
    <row r="94" spans="1:5" x14ac:dyDescent="0.25">
      <c r="A94" s="147" t="s">
        <v>159</v>
      </c>
      <c r="B94" s="45"/>
      <c r="C94" s="45"/>
      <c r="D94" s="45"/>
      <c r="E94" s="45">
        <v>1</v>
      </c>
    </row>
    <row r="95" spans="1:5" x14ac:dyDescent="0.25">
      <c r="A95" s="152" t="s">
        <v>160</v>
      </c>
      <c r="B95" s="46"/>
      <c r="C95" s="46"/>
      <c r="D95" s="46"/>
      <c r="E95" s="46">
        <v>999.99266503667081</v>
      </c>
    </row>
    <row r="96" spans="1:5" x14ac:dyDescent="0.25">
      <c r="A96" s="149" t="s">
        <v>161</v>
      </c>
      <c r="B96" s="47"/>
      <c r="C96" s="47"/>
      <c r="D96" s="47"/>
      <c r="E96" s="47">
        <v>818</v>
      </c>
    </row>
    <row r="97" spans="1:5" x14ac:dyDescent="0.25">
      <c r="A97" s="150"/>
      <c r="E97"/>
    </row>
    <row r="98" spans="1:5" x14ac:dyDescent="0.25">
      <c r="A98" s="31" t="s">
        <v>265</v>
      </c>
      <c r="B98" s="156"/>
      <c r="C98" s="156"/>
      <c r="D98" s="156"/>
      <c r="E98" s="156">
        <f t="shared" ref="E98" si="16">E89+E90</f>
        <v>0.9641391012648014</v>
      </c>
    </row>
    <row r="99" spans="1:5" x14ac:dyDescent="0.25">
      <c r="A99" s="33" t="s">
        <v>255</v>
      </c>
      <c r="B99" s="156"/>
      <c r="C99" s="156"/>
      <c r="D99" s="156"/>
      <c r="E99" s="156">
        <f t="shared" ref="E99" si="17">E91</f>
        <v>1.9623615821143022E-2</v>
      </c>
    </row>
    <row r="100" spans="1:5" x14ac:dyDescent="0.25">
      <c r="A100" s="34" t="s">
        <v>266</v>
      </c>
      <c r="B100" s="156"/>
      <c r="C100" s="156"/>
      <c r="D100" s="156"/>
      <c r="E100" s="156">
        <f t="shared" ref="E100" si="18">E92+E93</f>
        <v>1.623728291405567E-2</v>
      </c>
    </row>
    <row r="101" spans="1:5" x14ac:dyDescent="0.25">
      <c r="A101"/>
      <c r="E101"/>
    </row>
    <row r="102" spans="1:5" x14ac:dyDescent="0.25">
      <c r="A102" s="29" t="s">
        <v>252</v>
      </c>
      <c r="B102" s="30"/>
      <c r="C102" s="30"/>
      <c r="D102" s="30"/>
      <c r="E102" s="30">
        <f t="shared" ref="E102" si="19">(1*E89+2*E90+3*E91+4*E92+5*E93)</f>
        <v>1.2249649752932181</v>
      </c>
    </row>
    <row r="103" spans="1:5" x14ac:dyDescent="0.25">
      <c r="A103"/>
      <c r="E103"/>
    </row>
    <row r="104" spans="1:5" x14ac:dyDescent="0.25">
      <c r="A104" s="39" t="s">
        <v>274</v>
      </c>
      <c r="B104" s="39" t="s">
        <v>321</v>
      </c>
    </row>
    <row r="105" spans="1:5" x14ac:dyDescent="0.25">
      <c r="A105" s="39" t="s">
        <v>275</v>
      </c>
      <c r="B105" s="39" t="s">
        <v>564</v>
      </c>
    </row>
    <row r="106" spans="1:5" x14ac:dyDescent="0.25">
      <c r="A106" s="151"/>
      <c r="E106" s="161"/>
    </row>
    <row r="107" spans="1:5" x14ac:dyDescent="0.25">
      <c r="A107" s="143" t="s">
        <v>545</v>
      </c>
      <c r="E107" s="153"/>
    </row>
    <row r="108" spans="1:5" x14ac:dyDescent="0.25">
      <c r="E108" s="154"/>
    </row>
    <row r="109" spans="1:5" x14ac:dyDescent="0.25">
      <c r="B109" s="167" t="s">
        <v>312</v>
      </c>
      <c r="C109" s="42" t="s">
        <v>311</v>
      </c>
      <c r="D109" s="42" t="s">
        <v>313</v>
      </c>
      <c r="E109" s="155" t="s">
        <v>310</v>
      </c>
    </row>
    <row r="110" spans="1:5" x14ac:dyDescent="0.25">
      <c r="A110" s="145" t="s">
        <v>135</v>
      </c>
      <c r="B110" s="43"/>
      <c r="C110" s="43"/>
      <c r="D110" s="43"/>
      <c r="E110" s="43">
        <v>1.3697533233740053E-2</v>
      </c>
    </row>
    <row r="111" spans="1:5" x14ac:dyDescent="0.25">
      <c r="A111" s="146" t="s">
        <v>136</v>
      </c>
      <c r="B111" s="81"/>
      <c r="C111" s="81"/>
      <c r="D111" s="81"/>
      <c r="E111" s="81">
        <v>4.0422668136929955E-2</v>
      </c>
    </row>
    <row r="112" spans="1:5" x14ac:dyDescent="0.25">
      <c r="A112" s="146" t="s">
        <v>53</v>
      </c>
      <c r="B112" s="81"/>
      <c r="C112" s="81"/>
      <c r="D112" s="81"/>
      <c r="E112" s="81">
        <v>0.19299591439545905</v>
      </c>
    </row>
    <row r="113" spans="1:5" x14ac:dyDescent="0.25">
      <c r="A113" s="146" t="s">
        <v>137</v>
      </c>
      <c r="B113" s="81"/>
      <c r="C113" s="81"/>
      <c r="D113" s="81"/>
      <c r="E113" s="81">
        <v>0.50339244542136274</v>
      </c>
    </row>
    <row r="114" spans="1:5" x14ac:dyDescent="0.25">
      <c r="A114" s="146" t="s">
        <v>138</v>
      </c>
      <c r="B114" s="44"/>
      <c r="C114" s="44"/>
      <c r="D114" s="44"/>
      <c r="E114" s="44">
        <v>0.24949143881250818</v>
      </c>
    </row>
    <row r="115" spans="1:5" x14ac:dyDescent="0.25">
      <c r="A115" s="147" t="s">
        <v>159</v>
      </c>
      <c r="B115" s="45"/>
      <c r="C115" s="45"/>
      <c r="D115" s="45"/>
      <c r="E115" s="45">
        <v>1</v>
      </c>
    </row>
    <row r="116" spans="1:5" x14ac:dyDescent="0.25">
      <c r="A116" s="152" t="s">
        <v>160</v>
      </c>
      <c r="B116" s="46"/>
      <c r="C116" s="46"/>
      <c r="D116" s="46"/>
      <c r="E116" s="46">
        <v>999.99266503667855</v>
      </c>
    </row>
    <row r="117" spans="1:5" x14ac:dyDescent="0.25">
      <c r="A117" s="149" t="s">
        <v>161</v>
      </c>
      <c r="B117" s="47"/>
      <c r="C117" s="47"/>
      <c r="D117" s="47"/>
      <c r="E117" s="47">
        <v>818</v>
      </c>
    </row>
    <row r="118" spans="1:5" x14ac:dyDescent="0.25">
      <c r="A118" s="150"/>
      <c r="E118"/>
    </row>
    <row r="119" spans="1:5" x14ac:dyDescent="0.25">
      <c r="A119" s="31" t="s">
        <v>267</v>
      </c>
      <c r="B119" s="156"/>
      <c r="C119" s="156"/>
      <c r="D119" s="156"/>
      <c r="E119" s="156">
        <f t="shared" ref="E119" si="20">E110+E111</f>
        <v>5.4120201370670008E-2</v>
      </c>
    </row>
    <row r="120" spans="1:5" x14ac:dyDescent="0.25">
      <c r="A120" s="33" t="s">
        <v>255</v>
      </c>
      <c r="B120" s="156"/>
      <c r="C120" s="156"/>
      <c r="D120" s="156"/>
      <c r="E120" s="156">
        <f t="shared" ref="E120" si="21">E112</f>
        <v>0.19299591439545905</v>
      </c>
    </row>
    <row r="121" spans="1:5" x14ac:dyDescent="0.25">
      <c r="A121" s="34" t="s">
        <v>268</v>
      </c>
      <c r="B121" s="156"/>
      <c r="C121" s="156"/>
      <c r="D121" s="156"/>
      <c r="E121" s="156">
        <f t="shared" ref="E121" si="22">E113+E114</f>
        <v>0.75288388423387098</v>
      </c>
    </row>
    <row r="122" spans="1:5" x14ac:dyDescent="0.25">
      <c r="A122"/>
      <c r="E122"/>
    </row>
    <row r="123" spans="1:5" x14ac:dyDescent="0.25">
      <c r="A123" s="29" t="s">
        <v>252</v>
      </c>
      <c r="B123" s="30"/>
      <c r="C123" s="30"/>
      <c r="D123" s="30"/>
      <c r="E123" s="30">
        <f t="shared" ref="E123" si="23">(1*E110+2*E111+3*E112+4*E113+5*E114)</f>
        <v>3.9345575884419688</v>
      </c>
    </row>
    <row r="124" spans="1:5" x14ac:dyDescent="0.25">
      <c r="A124"/>
      <c r="E124"/>
    </row>
    <row r="125" spans="1:5" x14ac:dyDescent="0.25">
      <c r="A125" s="39" t="s">
        <v>274</v>
      </c>
      <c r="B125" s="39" t="s">
        <v>321</v>
      </c>
    </row>
    <row r="126" spans="1:5" x14ac:dyDescent="0.25">
      <c r="A126" s="39" t="s">
        <v>275</v>
      </c>
      <c r="B126" s="39" t="s">
        <v>565</v>
      </c>
    </row>
    <row r="127" spans="1:5" x14ac:dyDescent="0.25">
      <c r="A127" s="151"/>
      <c r="E127" s="161"/>
    </row>
    <row r="128" spans="1:5" x14ac:dyDescent="0.25">
      <c r="A128" s="143" t="s">
        <v>548</v>
      </c>
      <c r="E128" s="153"/>
    </row>
    <row r="129" spans="1:6" x14ac:dyDescent="0.25">
      <c r="E129" s="154"/>
    </row>
    <row r="130" spans="1:6" x14ac:dyDescent="0.25">
      <c r="B130" s="167" t="s">
        <v>312</v>
      </c>
      <c r="C130" s="42" t="s">
        <v>311</v>
      </c>
      <c r="D130" s="42" t="s">
        <v>313</v>
      </c>
      <c r="E130" s="155" t="s">
        <v>310</v>
      </c>
      <c r="F130" s="42" t="s">
        <v>159</v>
      </c>
    </row>
    <row r="131" spans="1:6" x14ac:dyDescent="0.25">
      <c r="A131" s="145" t="s">
        <v>139</v>
      </c>
      <c r="B131" s="168">
        <v>0.33918798952019258</v>
      </c>
      <c r="C131" s="43">
        <v>0.62617761873599109</v>
      </c>
      <c r="D131" s="43">
        <v>0.7555081563608721</v>
      </c>
      <c r="E131" s="156">
        <v>0.66189177426729373</v>
      </c>
      <c r="F131" s="43">
        <v>0.6147211040834728</v>
      </c>
    </row>
    <row r="132" spans="1:6" x14ac:dyDescent="0.25">
      <c r="A132" s="146" t="s">
        <v>101</v>
      </c>
      <c r="B132" s="168">
        <v>0.2170169113309309</v>
      </c>
      <c r="C132" s="81">
        <v>0.22059221046800695</v>
      </c>
      <c r="D132" s="81">
        <v>0.17597990253230086</v>
      </c>
      <c r="E132" s="156">
        <v>0.21007366802201413</v>
      </c>
      <c r="F132" s="81">
        <v>0.20438971301824704</v>
      </c>
    </row>
    <row r="133" spans="1:6" x14ac:dyDescent="0.25">
      <c r="A133" s="146" t="s">
        <v>53</v>
      </c>
      <c r="B133" s="168">
        <v>0.28530790561995256</v>
      </c>
      <c r="C133" s="81">
        <v>0.12011031164677886</v>
      </c>
      <c r="D133" s="81">
        <v>5.4084886388992982E-2</v>
      </c>
      <c r="E133" s="156">
        <v>7.4419861270375962E-2</v>
      </c>
      <c r="F133" s="81">
        <v>0.12420442750506673</v>
      </c>
    </row>
    <row r="134" spans="1:6" x14ac:dyDescent="0.25">
      <c r="A134" s="146" t="s">
        <v>102</v>
      </c>
      <c r="B134" s="168">
        <v>0.11761428251495251</v>
      </c>
      <c r="C134" s="81">
        <v>2.719436863317171E-2</v>
      </c>
      <c r="D134" s="81">
        <v>1.130435498728807E-2</v>
      </c>
      <c r="E134" s="156">
        <v>4.4990550052934314E-2</v>
      </c>
      <c r="F134" s="81">
        <v>4.4070804102822887E-2</v>
      </c>
    </row>
    <row r="135" spans="1:6" x14ac:dyDescent="0.25">
      <c r="A135" s="146" t="s">
        <v>140</v>
      </c>
      <c r="B135" s="168">
        <v>4.0872911013971391E-2</v>
      </c>
      <c r="C135" s="44">
        <v>5.9254905160514501E-3</v>
      </c>
      <c r="D135" s="44">
        <v>3.1226997305461592E-3</v>
      </c>
      <c r="E135" s="156">
        <v>8.6241463873818029E-3</v>
      </c>
      <c r="F135" s="44">
        <v>1.2613951290390375E-2</v>
      </c>
    </row>
    <row r="136" spans="1:6" x14ac:dyDescent="0.25">
      <c r="A136" s="147" t="s">
        <v>159</v>
      </c>
      <c r="B136" s="45">
        <v>1</v>
      </c>
      <c r="C136" s="45">
        <v>1</v>
      </c>
      <c r="D136" s="45">
        <v>1</v>
      </c>
      <c r="E136" s="157">
        <v>1</v>
      </c>
      <c r="F136" s="45">
        <v>1</v>
      </c>
    </row>
    <row r="137" spans="1:6" x14ac:dyDescent="0.25">
      <c r="A137" s="152" t="s">
        <v>160</v>
      </c>
      <c r="B137" s="169">
        <v>999.9996642379881</v>
      </c>
      <c r="C137" s="46">
        <v>1499.9636447733355</v>
      </c>
      <c r="D137" s="46">
        <v>1499.9841176470625</v>
      </c>
      <c r="E137" s="159">
        <v>999.99266503667627</v>
      </c>
      <c r="F137" s="46">
        <v>4999.9400916950426</v>
      </c>
    </row>
    <row r="138" spans="1:6" x14ac:dyDescent="0.25">
      <c r="A138" s="149" t="s">
        <v>161</v>
      </c>
      <c r="B138" s="170">
        <v>1214</v>
      </c>
      <c r="C138" s="47">
        <v>3243</v>
      </c>
      <c r="D138" s="47">
        <v>1275</v>
      </c>
      <c r="E138" s="159">
        <v>818</v>
      </c>
      <c r="F138" s="47">
        <v>6550</v>
      </c>
    </row>
    <row r="139" spans="1:6" x14ac:dyDescent="0.25">
      <c r="A139" s="150"/>
      <c r="B139" s="171"/>
      <c r="D139" s="162"/>
      <c r="E139" s="160"/>
      <c r="F139" s="162"/>
    </row>
    <row r="140" spans="1:6" x14ac:dyDescent="0.25">
      <c r="A140" s="31" t="s">
        <v>546</v>
      </c>
      <c r="B140" s="156">
        <f>B131+B132</f>
        <v>0.55620490085112351</v>
      </c>
      <c r="C140" s="156">
        <f>C131+C132</f>
        <v>0.84676982920399801</v>
      </c>
      <c r="D140" s="156">
        <f>D131+D132</f>
        <v>0.93148805889317299</v>
      </c>
      <c r="E140" s="156">
        <f t="shared" ref="E140" si="24">E131+E132</f>
        <v>0.87196544228930783</v>
      </c>
      <c r="F140" s="156">
        <f>F131+F132</f>
        <v>0.81911081710171985</v>
      </c>
    </row>
    <row r="141" spans="1:6" x14ac:dyDescent="0.25">
      <c r="A141" s="33" t="s">
        <v>255</v>
      </c>
      <c r="B141" s="156">
        <f>B133</f>
        <v>0.28530790561995256</v>
      </c>
      <c r="C141" s="156">
        <f>C133</f>
        <v>0.12011031164677886</v>
      </c>
      <c r="D141" s="156">
        <f>D133</f>
        <v>5.4084886388992982E-2</v>
      </c>
      <c r="E141" s="156">
        <f t="shared" ref="E141" si="25">E133</f>
        <v>7.4419861270375962E-2</v>
      </c>
      <c r="F141" s="156">
        <f>F133</f>
        <v>0.12420442750506673</v>
      </c>
    </row>
    <row r="142" spans="1:6" x14ac:dyDescent="0.25">
      <c r="A142" s="34" t="s">
        <v>547</v>
      </c>
      <c r="B142" s="156">
        <f>B134+B135</f>
        <v>0.1584871935289239</v>
      </c>
      <c r="C142" s="156">
        <f>C134+C135</f>
        <v>3.3119859149223163E-2</v>
      </c>
      <c r="D142" s="156">
        <f>D134+D135</f>
        <v>1.4427054717834229E-2</v>
      </c>
      <c r="E142" s="156">
        <f t="shared" ref="E142" si="26">E134+E135</f>
        <v>5.361469644031612E-2</v>
      </c>
      <c r="F142" s="156">
        <f>F134+F135</f>
        <v>5.6684755393213264E-2</v>
      </c>
    </row>
    <row r="143" spans="1:6" x14ac:dyDescent="0.25">
      <c r="A143"/>
      <c r="D143" s="162"/>
      <c r="E143"/>
      <c r="F143" s="162"/>
    </row>
    <row r="144" spans="1:6" x14ac:dyDescent="0.25">
      <c r="A144" s="29" t="s">
        <v>252</v>
      </c>
      <c r="B144" s="30">
        <f>(1*B131+2*B132+3*B133+4*B134+5*B135)</f>
        <v>2.3039672141715792</v>
      </c>
      <c r="C144" s="30">
        <f>(1*C131+2*C132+3*C133+4*C134+5*C135)</f>
        <v>1.5660979017252856</v>
      </c>
      <c r="D144" s="30">
        <f>(1*D131+2*D132+3*D133+4*D134+5*D135)</f>
        <v>1.3305535391943357</v>
      </c>
      <c r="E144" s="30">
        <f t="shared" ref="E144" si="27">(1*E131+2*E132+3*E133+4*E134+5*E135)</f>
        <v>1.5283816262710959</v>
      </c>
      <c r="F144" s="30">
        <f>(1*F131+2*F132+3*F133+4*F134+5*F135)</f>
        <v>1.6354667854984104</v>
      </c>
    </row>
    <row r="145" spans="1:6" x14ac:dyDescent="0.25">
      <c r="A145"/>
      <c r="E145"/>
    </row>
    <row r="146" spans="1:6" x14ac:dyDescent="0.25">
      <c r="A146" s="39" t="s">
        <v>274</v>
      </c>
      <c r="B146" s="39" t="s">
        <v>321</v>
      </c>
      <c r="C146" s="39"/>
      <c r="D146" s="39"/>
    </row>
    <row r="147" spans="1:6" x14ac:dyDescent="0.25">
      <c r="A147" s="39" t="s">
        <v>275</v>
      </c>
      <c r="B147" s="39" t="s">
        <v>675</v>
      </c>
      <c r="C147" s="39"/>
      <c r="D147" s="39"/>
    </row>
    <row r="148" spans="1:6" x14ac:dyDescent="0.25">
      <c r="A148" s="151"/>
      <c r="E148" s="161"/>
    </row>
    <row r="149" spans="1:6" x14ac:dyDescent="0.25">
      <c r="A149" s="143" t="s">
        <v>549</v>
      </c>
      <c r="E149" s="153"/>
    </row>
    <row r="150" spans="1:6" x14ac:dyDescent="0.25">
      <c r="E150" s="154"/>
    </row>
    <row r="151" spans="1:6" x14ac:dyDescent="0.25">
      <c r="B151" s="167" t="s">
        <v>312</v>
      </c>
      <c r="C151" s="42" t="s">
        <v>311</v>
      </c>
      <c r="D151" s="42" t="s">
        <v>313</v>
      </c>
      <c r="E151" s="155" t="s">
        <v>310</v>
      </c>
      <c r="F151" s="42" t="s">
        <v>159</v>
      </c>
    </row>
    <row r="152" spans="1:6" x14ac:dyDescent="0.25">
      <c r="A152" s="145" t="s">
        <v>123</v>
      </c>
      <c r="B152" s="168">
        <v>1.0873376604117579E-2</v>
      </c>
      <c r="C152" s="43">
        <v>9.8820156418222577E-3</v>
      </c>
      <c r="D152" s="43"/>
      <c r="E152" s="156">
        <v>3.8329539499474684E-3</v>
      </c>
      <c r="F152" s="43">
        <v>6.1470840367381123E-3</v>
      </c>
    </row>
    <row r="153" spans="1:6" x14ac:dyDescent="0.25">
      <c r="A153" s="146" t="s">
        <v>124</v>
      </c>
      <c r="B153" s="168">
        <v>1.6441991440975814E-2</v>
      </c>
      <c r="C153" s="81">
        <v>2.1463054886251727E-2</v>
      </c>
      <c r="D153" s="81">
        <v>5.4178612871587338E-3</v>
      </c>
      <c r="E153" s="156">
        <v>1.713867501880615E-2</v>
      </c>
      <c r="F153" s="81">
        <v>1.5115379044775352E-2</v>
      </c>
    </row>
    <row r="154" spans="1:6" x14ac:dyDescent="0.25">
      <c r="A154" s="146" t="s">
        <v>53</v>
      </c>
      <c r="B154" s="168">
        <v>0.16036306853901108</v>
      </c>
      <c r="C154" s="81">
        <v>0.13468374534147071</v>
      </c>
      <c r="D154" s="81">
        <v>5.6848680358576396E-2</v>
      </c>
      <c r="E154" s="156">
        <v>9.7427772493848513E-2</v>
      </c>
      <c r="F154" s="81">
        <v>0.11233085140357719</v>
      </c>
    </row>
    <row r="155" spans="1:6" x14ac:dyDescent="0.25">
      <c r="A155" s="146" t="s">
        <v>125</v>
      </c>
      <c r="B155" s="168">
        <v>0.36535043436986525</v>
      </c>
      <c r="C155" s="81">
        <v>0.40542120447322544</v>
      </c>
      <c r="D155" s="81">
        <v>0.37022737103490966</v>
      </c>
      <c r="E155" s="156">
        <v>0.34596504782838955</v>
      </c>
      <c r="F155" s="81">
        <v>0.3717408621594005</v>
      </c>
    </row>
    <row r="156" spans="1:6" x14ac:dyDescent="0.25">
      <c r="A156" s="146" t="s">
        <v>126</v>
      </c>
      <c r="B156" s="168">
        <v>0.44697112904603026</v>
      </c>
      <c r="C156" s="44">
        <v>0.42854997965722996</v>
      </c>
      <c r="D156" s="44">
        <v>0.56750608731935526</v>
      </c>
      <c r="E156" s="156">
        <v>0.53563555070900837</v>
      </c>
      <c r="F156" s="44">
        <v>0.49466582335550868</v>
      </c>
    </row>
    <row r="157" spans="1:6" x14ac:dyDescent="0.25">
      <c r="A157" s="147" t="s">
        <v>159</v>
      </c>
      <c r="B157" s="45">
        <v>1</v>
      </c>
      <c r="C157" s="45">
        <v>1</v>
      </c>
      <c r="D157" s="45">
        <v>1</v>
      </c>
      <c r="E157" s="157">
        <v>1</v>
      </c>
      <c r="F157" s="45">
        <v>1</v>
      </c>
    </row>
    <row r="158" spans="1:6" x14ac:dyDescent="0.25">
      <c r="A158" s="152" t="s">
        <v>160</v>
      </c>
      <c r="B158" s="169">
        <v>1499.9994963569768</v>
      </c>
      <c r="C158" s="46">
        <v>1499.9636447733355</v>
      </c>
      <c r="D158" s="46">
        <v>1499.9841176470568</v>
      </c>
      <c r="E158" s="159">
        <v>1499.9889975550141</v>
      </c>
      <c r="F158" s="46">
        <v>5999.9362563324339</v>
      </c>
    </row>
    <row r="159" spans="1:6" x14ac:dyDescent="0.25">
      <c r="A159" s="149" t="s">
        <v>161</v>
      </c>
      <c r="B159" s="170">
        <v>1821</v>
      </c>
      <c r="C159" s="47">
        <v>3243</v>
      </c>
      <c r="D159" s="47">
        <v>1275</v>
      </c>
      <c r="E159" s="159">
        <v>1227</v>
      </c>
      <c r="F159" s="47">
        <v>7566</v>
      </c>
    </row>
    <row r="160" spans="1:6" x14ac:dyDescent="0.25">
      <c r="A160" s="150"/>
      <c r="B160" s="171"/>
      <c r="D160" s="162"/>
      <c r="E160" s="160"/>
      <c r="F160" s="162"/>
    </row>
    <row r="161" spans="1:6" x14ac:dyDescent="0.25">
      <c r="A161" s="31" t="s">
        <v>261</v>
      </c>
      <c r="B161" s="156">
        <f>B152+B153</f>
        <v>2.7315368045093394E-2</v>
      </c>
      <c r="C161" s="156">
        <f>C152+C153</f>
        <v>3.1345070528073983E-2</v>
      </c>
      <c r="D161" s="156">
        <f>D152+D153</f>
        <v>5.4178612871587338E-3</v>
      </c>
      <c r="E161" s="156">
        <f t="shared" ref="E161" si="28">E152+E153</f>
        <v>2.0971628968753618E-2</v>
      </c>
      <c r="F161" s="156">
        <f>F152+F153</f>
        <v>2.1262463081513465E-2</v>
      </c>
    </row>
    <row r="162" spans="1:6" x14ac:dyDescent="0.25">
      <c r="A162" s="33" t="s">
        <v>255</v>
      </c>
      <c r="B162" s="156">
        <f>B154</f>
        <v>0.16036306853901108</v>
      </c>
      <c r="C162" s="156">
        <f>C154</f>
        <v>0.13468374534147071</v>
      </c>
      <c r="D162" s="156">
        <f>D154</f>
        <v>5.6848680358576396E-2</v>
      </c>
      <c r="E162" s="156">
        <f t="shared" ref="E162" si="29">E154</f>
        <v>9.7427772493848513E-2</v>
      </c>
      <c r="F162" s="156">
        <f>F154</f>
        <v>0.11233085140357719</v>
      </c>
    </row>
    <row r="163" spans="1:6" x14ac:dyDescent="0.25">
      <c r="A163" s="34" t="s">
        <v>550</v>
      </c>
      <c r="B163" s="156">
        <f>B155+B156</f>
        <v>0.81232156341589556</v>
      </c>
      <c r="C163" s="156">
        <f>C155+C156</f>
        <v>0.83397118413045535</v>
      </c>
      <c r="D163" s="156">
        <f>D155+D156</f>
        <v>0.93773345835426491</v>
      </c>
      <c r="E163" s="156">
        <f t="shared" ref="E163" si="30">E155+E156</f>
        <v>0.88160059853739792</v>
      </c>
      <c r="F163" s="156">
        <f>F155+F156</f>
        <v>0.86640668551490918</v>
      </c>
    </row>
    <row r="164" spans="1:6" x14ac:dyDescent="0.25">
      <c r="A164"/>
      <c r="D164" s="162"/>
      <c r="E164"/>
      <c r="F164" s="162"/>
    </row>
    <row r="165" spans="1:6" x14ac:dyDescent="0.25">
      <c r="A165" s="29" t="s">
        <v>252</v>
      </c>
      <c r="B165" s="30">
        <f>(1*B152+2*B153+3*B154+4*B155+5*B156)</f>
        <v>4.2211039478127148</v>
      </c>
      <c r="C165" s="30">
        <f>(1*C152+2*C153+3*C154+4*C155+5*C156)</f>
        <v>4.2212940776177899</v>
      </c>
      <c r="D165" s="30">
        <f>(1*D152+2*D153+3*D154+4*D155+5*D156)</f>
        <v>4.4998216843864611</v>
      </c>
      <c r="E165" s="30">
        <f t="shared" ref="E165" si="31">(1*E152+2*E153+3*E154+4*E155+5*E156)</f>
        <v>4.3924315663277049</v>
      </c>
      <c r="F165" s="30">
        <f>(1*F152+2*F153+3*F154+4*F155+5*F156)</f>
        <v>4.3336629617521663</v>
      </c>
    </row>
    <row r="166" spans="1:6" x14ac:dyDescent="0.25">
      <c r="A166"/>
      <c r="E166"/>
    </row>
    <row r="167" spans="1:6" x14ac:dyDescent="0.25">
      <c r="A167" s="39" t="s">
        <v>274</v>
      </c>
      <c r="B167" s="39" t="s">
        <v>321</v>
      </c>
      <c r="C167" s="39"/>
      <c r="D167" s="39"/>
    </row>
    <row r="168" spans="1:6" x14ac:dyDescent="0.25">
      <c r="A168" s="39" t="s">
        <v>275</v>
      </c>
      <c r="B168" s="39" t="s">
        <v>560</v>
      </c>
      <c r="C168" s="39"/>
      <c r="D168" s="39"/>
    </row>
    <row r="169" spans="1:6" x14ac:dyDescent="0.25">
      <c r="A169" s="151"/>
      <c r="E169" s="161"/>
    </row>
    <row r="170" spans="1:6" x14ac:dyDescent="0.25">
      <c r="A170" s="143" t="s">
        <v>551</v>
      </c>
    </row>
    <row r="171" spans="1:6" x14ac:dyDescent="0.25">
      <c r="E171" s="154"/>
    </row>
    <row r="172" spans="1:6" x14ac:dyDescent="0.25">
      <c r="B172" s="167" t="s">
        <v>312</v>
      </c>
      <c r="C172" s="42" t="s">
        <v>311</v>
      </c>
      <c r="D172" s="42" t="s">
        <v>313</v>
      </c>
      <c r="E172" s="155" t="s">
        <v>310</v>
      </c>
      <c r="F172" s="42" t="s">
        <v>159</v>
      </c>
    </row>
    <row r="173" spans="1:6" x14ac:dyDescent="0.25">
      <c r="A173" s="145" t="s">
        <v>111</v>
      </c>
      <c r="B173" s="168">
        <v>1.7459231762828532E-2</v>
      </c>
      <c r="C173" s="43">
        <v>7.4055101983045348E-3</v>
      </c>
      <c r="D173" s="43">
        <v>5.1992609333510308E-3</v>
      </c>
      <c r="E173" s="156">
        <v>5.5819480338486103E-3</v>
      </c>
      <c r="F173" s="43">
        <v>8.9115120718610535E-3</v>
      </c>
    </row>
    <row r="174" spans="1:6" x14ac:dyDescent="0.25">
      <c r="A174" s="146" t="s">
        <v>112</v>
      </c>
      <c r="B174" s="168">
        <v>4.0807395429404911E-2</v>
      </c>
      <c r="C174" s="81">
        <v>2.8500586693220534E-2</v>
      </c>
      <c r="D174" s="81">
        <v>1.2810841526557268E-2</v>
      </c>
      <c r="E174" s="156">
        <v>1.9028256930979773E-2</v>
      </c>
      <c r="F174" s="81">
        <v>2.5286793870319936E-2</v>
      </c>
    </row>
    <row r="175" spans="1:6" x14ac:dyDescent="0.25">
      <c r="A175" s="146" t="s">
        <v>53</v>
      </c>
      <c r="B175" s="168">
        <v>0.22573168023089563</v>
      </c>
      <c r="C175" s="81">
        <v>0.13318622986051987</v>
      </c>
      <c r="D175" s="81">
        <v>0.10907389019413088</v>
      </c>
      <c r="E175" s="156">
        <v>0.10406387455164695</v>
      </c>
      <c r="F175" s="81">
        <v>0.14301413258171503</v>
      </c>
    </row>
    <row r="176" spans="1:6" x14ac:dyDescent="0.25">
      <c r="A176" s="146" t="s">
        <v>113</v>
      </c>
      <c r="B176" s="168">
        <v>0.37979090581570213</v>
      </c>
      <c r="C176" s="81">
        <v>0.31471647370176131</v>
      </c>
      <c r="D176" s="81">
        <v>0.35752140316779701</v>
      </c>
      <c r="E176" s="156">
        <v>0.32567903921055441</v>
      </c>
      <c r="F176" s="81">
        <v>0.34442713224629534</v>
      </c>
    </row>
    <row r="177" spans="1:6" x14ac:dyDescent="0.25">
      <c r="A177" s="146" t="s">
        <v>114</v>
      </c>
      <c r="B177" s="168">
        <v>0.33621078676116889</v>
      </c>
      <c r="C177" s="44">
        <v>0.51619119954619375</v>
      </c>
      <c r="D177" s="44">
        <v>0.51539460417816374</v>
      </c>
      <c r="E177" s="156">
        <v>0.54564688127297034</v>
      </c>
      <c r="F177" s="44">
        <v>0.47836042922980865</v>
      </c>
    </row>
    <row r="178" spans="1:6" x14ac:dyDescent="0.25">
      <c r="A178" s="147" t="s">
        <v>159</v>
      </c>
      <c r="B178" s="45">
        <v>1</v>
      </c>
      <c r="C178" s="45">
        <v>1</v>
      </c>
      <c r="D178" s="45">
        <v>1</v>
      </c>
      <c r="E178" s="157">
        <v>1</v>
      </c>
      <c r="F178" s="45">
        <v>1</v>
      </c>
    </row>
    <row r="179" spans="1:6" x14ac:dyDescent="0.25">
      <c r="A179" s="152" t="s">
        <v>160</v>
      </c>
      <c r="B179" s="169">
        <v>3999.9986569519183</v>
      </c>
      <c r="C179" s="46">
        <v>3999.9030527289501</v>
      </c>
      <c r="D179" s="46">
        <v>3999.957647058844</v>
      </c>
      <c r="E179" s="159">
        <v>3999.9706601467337</v>
      </c>
      <c r="F179" s="46">
        <v>15999.830016886659</v>
      </c>
    </row>
    <row r="180" spans="1:6" x14ac:dyDescent="0.25">
      <c r="A180" s="149" t="s">
        <v>161</v>
      </c>
      <c r="B180" s="170">
        <v>4856</v>
      </c>
      <c r="C180" s="47">
        <v>8648</v>
      </c>
      <c r="D180" s="47">
        <v>3400</v>
      </c>
      <c r="E180" s="159">
        <v>3272</v>
      </c>
      <c r="F180" s="47">
        <v>20176</v>
      </c>
    </row>
    <row r="181" spans="1:6" x14ac:dyDescent="0.25">
      <c r="A181" s="150"/>
      <c r="B181" s="162"/>
      <c r="D181" s="162"/>
      <c r="F181" s="162"/>
    </row>
    <row r="182" spans="1:6" x14ac:dyDescent="0.25">
      <c r="A182" s="31" t="s">
        <v>546</v>
      </c>
      <c r="B182" s="156">
        <f>B173+B174</f>
        <v>5.8266627192233439E-2</v>
      </c>
      <c r="C182" s="156">
        <f>C173+C174</f>
        <v>3.5906096891525068E-2</v>
      </c>
      <c r="D182" s="156">
        <f>D173+D174</f>
        <v>1.8010102459908299E-2</v>
      </c>
      <c r="E182" s="156">
        <f t="shared" ref="E182" si="32">E173+E174</f>
        <v>2.4610204964828384E-2</v>
      </c>
      <c r="F182" s="156">
        <f>F173+F174</f>
        <v>3.4198305942180991E-2</v>
      </c>
    </row>
    <row r="183" spans="1:6" x14ac:dyDescent="0.25">
      <c r="A183" s="33" t="s">
        <v>255</v>
      </c>
      <c r="B183" s="156">
        <f>B175</f>
        <v>0.22573168023089563</v>
      </c>
      <c r="C183" s="156">
        <f>C175</f>
        <v>0.13318622986051987</v>
      </c>
      <c r="D183" s="156">
        <f>D175</f>
        <v>0.10907389019413088</v>
      </c>
      <c r="E183" s="156">
        <f t="shared" ref="E183" si="33">E175</f>
        <v>0.10406387455164695</v>
      </c>
      <c r="F183" s="156">
        <f>F175</f>
        <v>0.14301413258171503</v>
      </c>
    </row>
    <row r="184" spans="1:6" x14ac:dyDescent="0.25">
      <c r="A184" s="34" t="s">
        <v>547</v>
      </c>
      <c r="B184" s="156">
        <f>B176+B177</f>
        <v>0.71600169257687107</v>
      </c>
      <c r="C184" s="156">
        <f>C176+C177</f>
        <v>0.830907673247955</v>
      </c>
      <c r="D184" s="156">
        <f>D176+D177</f>
        <v>0.87291600734596075</v>
      </c>
      <c r="E184" s="156">
        <f t="shared" ref="E184" si="34">E176+E177</f>
        <v>0.87132592048352475</v>
      </c>
      <c r="F184" s="156">
        <f>F176+F177</f>
        <v>0.82278756147610399</v>
      </c>
    </row>
    <row r="185" spans="1:6" x14ac:dyDescent="0.25">
      <c r="A185"/>
      <c r="D185" s="162"/>
      <c r="E185"/>
      <c r="F185" s="162"/>
    </row>
    <row r="186" spans="1:6" x14ac:dyDescent="0.25">
      <c r="A186" s="29" t="s">
        <v>252</v>
      </c>
      <c r="B186" s="30">
        <f>(1*B173+2*B174+3*B175+4*B176+5*B177)</f>
        <v>3.9764866203829783</v>
      </c>
      <c r="C186" s="30">
        <f>(1*C173+2*C174+3*C175+4*C176+5*C177)</f>
        <v>4.3037872657043188</v>
      </c>
      <c r="D186" s="30">
        <f>(1*D173+2*D174+3*D175+4*D176+5*D177)</f>
        <v>4.3651012481308644</v>
      </c>
      <c r="E186" s="30">
        <f t="shared" ref="E186" si="35">(1*E173+2*E174+3*E175+4*E176+5*E177)</f>
        <v>4.386780648757818</v>
      </c>
      <c r="F186" s="30">
        <f>(1*F173+2*F174+3*F175+4*F176+5*F177)</f>
        <v>4.2580381726918706</v>
      </c>
    </row>
    <row r="187" spans="1:6" x14ac:dyDescent="0.25">
      <c r="A187"/>
      <c r="B187" s="162"/>
      <c r="E187"/>
    </row>
    <row r="188" spans="1:6" x14ac:dyDescent="0.25">
      <c r="A188" s="39" t="s">
        <v>274</v>
      </c>
      <c r="B188" s="39" t="s">
        <v>321</v>
      </c>
      <c r="C188" s="39"/>
      <c r="D188" s="39"/>
    </row>
    <row r="189" spans="1:6" x14ac:dyDescent="0.25">
      <c r="A189" s="39" t="s">
        <v>275</v>
      </c>
      <c r="B189" s="39" t="s">
        <v>566</v>
      </c>
      <c r="C189" s="39"/>
      <c r="D189" s="39"/>
    </row>
    <row r="190" spans="1:6" x14ac:dyDescent="0.25">
      <c r="A190" s="151"/>
      <c r="B190" s="162"/>
    </row>
    <row r="191" spans="1:6" x14ac:dyDescent="0.25">
      <c r="A191" s="143" t="s">
        <v>552</v>
      </c>
      <c r="B191" s="162"/>
      <c r="C191" s="49"/>
      <c r="E191" s="153"/>
    </row>
    <row r="192" spans="1:6" x14ac:dyDescent="0.25">
      <c r="B192" s="172"/>
      <c r="E192" s="154"/>
    </row>
    <row r="193" spans="1:6" x14ac:dyDescent="0.25">
      <c r="B193" s="167" t="s">
        <v>312</v>
      </c>
      <c r="C193" s="42" t="s">
        <v>311</v>
      </c>
      <c r="D193" s="42" t="s">
        <v>313</v>
      </c>
      <c r="E193" s="155" t="s">
        <v>310</v>
      </c>
      <c r="F193" s="42" t="s">
        <v>159</v>
      </c>
    </row>
    <row r="194" spans="1:6" x14ac:dyDescent="0.25">
      <c r="A194" s="145" t="s">
        <v>111</v>
      </c>
      <c r="B194" s="168">
        <v>8.4552457627659658E-2</v>
      </c>
      <c r="C194" s="43">
        <v>6.630826760093543E-2</v>
      </c>
      <c r="D194" s="43">
        <v>3.4713936186775284E-2</v>
      </c>
      <c r="E194" s="156">
        <v>4.6305419789821459E-2</v>
      </c>
      <c r="F194" s="43">
        <v>5.7970050497206146E-2</v>
      </c>
    </row>
    <row r="195" spans="1:6" x14ac:dyDescent="0.25">
      <c r="A195" s="146" t="s">
        <v>112</v>
      </c>
      <c r="B195" s="168">
        <v>0.17626315856429664</v>
      </c>
      <c r="C195" s="81">
        <v>0.15813226308846087</v>
      </c>
      <c r="D195" s="81">
        <v>0.127848569377009</v>
      </c>
      <c r="E195" s="156">
        <v>0.1606783043505057</v>
      </c>
      <c r="F195" s="81">
        <v>0.15573062230219051</v>
      </c>
    </row>
    <row r="196" spans="1:6" x14ac:dyDescent="0.25">
      <c r="A196" s="146" t="s">
        <v>53</v>
      </c>
      <c r="B196" s="168">
        <v>0.35981345578652701</v>
      </c>
      <c r="C196" s="81">
        <v>0.35786738463658457</v>
      </c>
      <c r="D196" s="81">
        <v>0.3298143941131928</v>
      </c>
      <c r="E196" s="156">
        <v>0.37468381322003907</v>
      </c>
      <c r="F196" s="81">
        <v>0.3555447805214596</v>
      </c>
    </row>
    <row r="197" spans="1:6" x14ac:dyDescent="0.25">
      <c r="A197" s="146" t="s">
        <v>113</v>
      </c>
      <c r="B197" s="168">
        <v>0.28566514719382424</v>
      </c>
      <c r="C197" s="81">
        <v>0.30553312207936545</v>
      </c>
      <c r="D197" s="81">
        <v>0.38754927993355248</v>
      </c>
      <c r="E197" s="156">
        <v>0.33773882612015937</v>
      </c>
      <c r="F197" s="81">
        <v>0.32912156994330893</v>
      </c>
    </row>
    <row r="198" spans="1:6" x14ac:dyDescent="0.25">
      <c r="A198" s="146" t="s">
        <v>114</v>
      </c>
      <c r="B198" s="168">
        <v>9.370578082769225E-2</v>
      </c>
      <c r="C198" s="44">
        <v>0.11215896259465363</v>
      </c>
      <c r="D198" s="44">
        <v>0.12007382038947055</v>
      </c>
      <c r="E198" s="156">
        <v>8.0593636519474293E-2</v>
      </c>
      <c r="F198" s="44">
        <v>0.10163297673583484</v>
      </c>
    </row>
    <row r="199" spans="1:6" x14ac:dyDescent="0.25">
      <c r="A199" s="147" t="s">
        <v>159</v>
      </c>
      <c r="B199" s="45">
        <v>1</v>
      </c>
      <c r="C199" s="45">
        <v>1</v>
      </c>
      <c r="D199" s="45">
        <v>1</v>
      </c>
      <c r="E199" s="157">
        <v>1</v>
      </c>
      <c r="F199" s="45">
        <v>1</v>
      </c>
    </row>
    <row r="200" spans="1:6" x14ac:dyDescent="0.25">
      <c r="A200" s="152" t="s">
        <v>160</v>
      </c>
      <c r="B200" s="169">
        <v>4499.9984890709229</v>
      </c>
      <c r="C200" s="46">
        <v>4499.8909343200366</v>
      </c>
      <c r="D200" s="46">
        <v>4499.9523529411836</v>
      </c>
      <c r="E200" s="159">
        <v>4499.9669926650695</v>
      </c>
      <c r="F200" s="46">
        <v>17999.808768997416</v>
      </c>
    </row>
    <row r="201" spans="1:6" x14ac:dyDescent="0.25">
      <c r="A201" s="149" t="s">
        <v>161</v>
      </c>
      <c r="B201" s="170">
        <v>5463</v>
      </c>
      <c r="C201" s="47">
        <v>9729</v>
      </c>
      <c r="D201" s="47">
        <v>3825</v>
      </c>
      <c r="E201" s="159">
        <v>3681</v>
      </c>
      <c r="F201" s="47">
        <v>22698</v>
      </c>
    </row>
    <row r="202" spans="1:6" x14ac:dyDescent="0.25">
      <c r="A202" s="150"/>
      <c r="B202" s="171"/>
      <c r="D202" s="162"/>
      <c r="E202" s="160"/>
      <c r="F202" s="162"/>
    </row>
    <row r="203" spans="1:6" x14ac:dyDescent="0.25">
      <c r="A203" s="31" t="s">
        <v>546</v>
      </c>
      <c r="B203" s="156">
        <f t="shared" ref="B203" si="36">B194+B195</f>
        <v>0.26081561619195631</v>
      </c>
      <c r="C203" s="156">
        <f>C194+C195</f>
        <v>0.22444053068939629</v>
      </c>
      <c r="D203" s="156">
        <f>D194+D195</f>
        <v>0.16256250556378429</v>
      </c>
      <c r="E203" s="156">
        <f t="shared" ref="E203" si="37">E194+E195</f>
        <v>0.20698372414032717</v>
      </c>
      <c r="F203" s="156">
        <f>F194+F195</f>
        <v>0.21370067279939664</v>
      </c>
    </row>
    <row r="204" spans="1:6" x14ac:dyDescent="0.25">
      <c r="A204" s="33" t="s">
        <v>255</v>
      </c>
      <c r="B204" s="156">
        <f t="shared" ref="B204" si="38">B196</f>
        <v>0.35981345578652701</v>
      </c>
      <c r="C204" s="156">
        <f>C196</f>
        <v>0.35786738463658457</v>
      </c>
      <c r="D204" s="156">
        <f>D196</f>
        <v>0.3298143941131928</v>
      </c>
      <c r="E204" s="156">
        <f t="shared" ref="E204" si="39">E196</f>
        <v>0.37468381322003907</v>
      </c>
      <c r="F204" s="156">
        <f>F196</f>
        <v>0.3555447805214596</v>
      </c>
    </row>
    <row r="205" spans="1:6" x14ac:dyDescent="0.25">
      <c r="A205" s="34" t="s">
        <v>547</v>
      </c>
      <c r="B205" s="156">
        <f t="shared" ref="B205" si="40">B197+B198</f>
        <v>0.37937092802151651</v>
      </c>
      <c r="C205" s="156">
        <f>C197+C198</f>
        <v>0.41769208467401908</v>
      </c>
      <c r="D205" s="156">
        <f>D197+D198</f>
        <v>0.50762310032302305</v>
      </c>
      <c r="E205" s="156">
        <f t="shared" ref="E205" si="41">E197+E198</f>
        <v>0.41833246263963364</v>
      </c>
      <c r="F205" s="156">
        <f>F197+F198</f>
        <v>0.43075454667914376</v>
      </c>
    </row>
    <row r="206" spans="1:6" x14ac:dyDescent="0.25">
      <c r="A206"/>
      <c r="D206" s="162"/>
      <c r="E206"/>
      <c r="F206" s="162"/>
    </row>
    <row r="207" spans="1:6" x14ac:dyDescent="0.25">
      <c r="A207" s="29" t="s">
        <v>252</v>
      </c>
      <c r="B207" s="30">
        <f t="shared" ref="B207" si="42">(1*B194+2*B195+3*B196+4*B197+5*B198)</f>
        <v>3.1277086350295917</v>
      </c>
      <c r="C207" s="30">
        <f>(1*C194+2*C195+3*C196+4*C197+5*C198)</f>
        <v>3.239102248978341</v>
      </c>
      <c r="D207" s="30">
        <f>(1*D194+2*D195+3*D196+4*D197+5*D198)</f>
        <v>3.4304204789619339</v>
      </c>
      <c r="E207" s="30">
        <f t="shared" ref="E207" si="43">(1*E194+2*E195+3*E196+4*E197+5*E198)</f>
        <v>3.2456369552289592</v>
      </c>
      <c r="F207" s="30">
        <f>(1*F194+2*F195+3*F196+4*F197+5*F198)</f>
        <v>3.2607168001183759</v>
      </c>
    </row>
    <row r="208" spans="1:6" x14ac:dyDescent="0.25">
      <c r="A208"/>
      <c r="B208" s="162"/>
      <c r="D208" s="162"/>
      <c r="E208"/>
    </row>
    <row r="209" spans="1:6" x14ac:dyDescent="0.25">
      <c r="A209" s="39" t="s">
        <v>274</v>
      </c>
      <c r="B209" s="39" t="s">
        <v>321</v>
      </c>
      <c r="C209" s="39"/>
      <c r="D209" s="39"/>
    </row>
    <row r="210" spans="1:6" x14ac:dyDescent="0.25">
      <c r="A210" s="39" t="s">
        <v>275</v>
      </c>
      <c r="B210" s="39" t="s">
        <v>567</v>
      </c>
      <c r="C210" s="39"/>
      <c r="D210" s="39"/>
    </row>
    <row r="211" spans="1:6" x14ac:dyDescent="0.25">
      <c r="A211" s="151"/>
      <c r="B211" s="173"/>
      <c r="D211" s="162"/>
      <c r="E211" s="161"/>
    </row>
    <row r="212" spans="1:6" x14ac:dyDescent="0.25">
      <c r="A212" s="143" t="s">
        <v>553</v>
      </c>
      <c r="B212" s="173"/>
      <c r="C212" s="49"/>
      <c r="D212" s="49"/>
      <c r="E212" s="153"/>
    </row>
    <row r="213" spans="1:6" x14ac:dyDescent="0.25">
      <c r="B213" s="172"/>
      <c r="D213" s="162"/>
      <c r="E213" s="154"/>
    </row>
    <row r="214" spans="1:6" x14ac:dyDescent="0.25">
      <c r="B214" s="167" t="s">
        <v>312</v>
      </c>
      <c r="C214" s="42" t="s">
        <v>311</v>
      </c>
      <c r="D214" s="42" t="s">
        <v>313</v>
      </c>
      <c r="E214" s="155" t="s">
        <v>310</v>
      </c>
      <c r="F214" s="42" t="s">
        <v>159</v>
      </c>
    </row>
    <row r="215" spans="1:6" x14ac:dyDescent="0.25">
      <c r="A215" s="145" t="s">
        <v>111</v>
      </c>
      <c r="B215" s="168">
        <v>0.10819021192969583</v>
      </c>
      <c r="C215" s="165">
        <v>4.753314095124244E-2</v>
      </c>
      <c r="D215" s="43">
        <v>1.8132003750627842E-2</v>
      </c>
      <c r="E215" s="156">
        <v>3.6836578263409768E-2</v>
      </c>
      <c r="F215" s="43">
        <v>5.2673130680386891E-2</v>
      </c>
    </row>
    <row r="216" spans="1:6" x14ac:dyDescent="0.25">
      <c r="A216" s="146" t="s">
        <v>112</v>
      </c>
      <c r="B216" s="168">
        <v>0.20515757484389391</v>
      </c>
      <c r="C216" s="165">
        <v>0.1156696489776156</v>
      </c>
      <c r="D216" s="81">
        <v>8.2907677846000338E-2</v>
      </c>
      <c r="E216" s="156">
        <v>0.15865642046273964</v>
      </c>
      <c r="F216" s="81">
        <v>0.14059809575560309</v>
      </c>
    </row>
    <row r="217" spans="1:6" x14ac:dyDescent="0.25">
      <c r="A217" s="146" t="s">
        <v>53</v>
      </c>
      <c r="B217" s="168">
        <v>0.36732687013627818</v>
      </c>
      <c r="C217" s="165">
        <v>0.45922296174061406</v>
      </c>
      <c r="D217" s="81">
        <v>0.35470874397493524</v>
      </c>
      <c r="E217" s="156">
        <v>0.36538519842443984</v>
      </c>
      <c r="F217" s="81">
        <v>0.38666062911408927</v>
      </c>
    </row>
    <row r="218" spans="1:6" x14ac:dyDescent="0.25">
      <c r="A218" s="146" t="s">
        <v>113</v>
      </c>
      <c r="B218" s="168">
        <v>0.25177423421892708</v>
      </c>
      <c r="C218" s="165">
        <v>0.28878028311138981</v>
      </c>
      <c r="D218" s="81">
        <v>0.43503778275299593</v>
      </c>
      <c r="E218" s="156">
        <v>0.36706137208830547</v>
      </c>
      <c r="F218" s="81">
        <v>0.33566338853329553</v>
      </c>
    </row>
    <row r="219" spans="1:6" x14ac:dyDescent="0.25">
      <c r="A219" s="146" t="s">
        <v>114</v>
      </c>
      <c r="B219" s="168">
        <v>6.7551108871205121E-2</v>
      </c>
      <c r="C219" s="165">
        <v>8.8793965219137988E-2</v>
      </c>
      <c r="D219" s="44">
        <v>0.10921379167544071</v>
      </c>
      <c r="E219" s="156">
        <v>7.2060430761105326E-2</v>
      </c>
      <c r="F219" s="44">
        <v>8.4404755916625204E-2</v>
      </c>
    </row>
    <row r="220" spans="1:6" x14ac:dyDescent="0.25">
      <c r="A220" s="147" t="s">
        <v>159</v>
      </c>
      <c r="B220" s="45">
        <v>1</v>
      </c>
      <c r="C220" s="45">
        <v>1</v>
      </c>
      <c r="D220" s="45">
        <v>1</v>
      </c>
      <c r="E220" s="157">
        <v>1</v>
      </c>
      <c r="F220" s="45">
        <v>1</v>
      </c>
    </row>
    <row r="221" spans="1:6" x14ac:dyDescent="0.25">
      <c r="A221" s="152" t="s">
        <v>160</v>
      </c>
      <c r="B221" s="169">
        <v>4999.9983211899062</v>
      </c>
      <c r="C221" s="166">
        <v>4999.8788159111955</v>
      </c>
      <c r="D221" s="46">
        <v>4999.9470588235563</v>
      </c>
      <c r="E221" s="159">
        <v>4999.9633251834302</v>
      </c>
      <c r="F221" s="46">
        <v>19999.787521108385</v>
      </c>
    </row>
    <row r="222" spans="1:6" x14ac:dyDescent="0.25">
      <c r="A222" s="149" t="s">
        <v>161</v>
      </c>
      <c r="B222" s="170">
        <v>6070</v>
      </c>
      <c r="C222" s="47">
        <v>10810</v>
      </c>
      <c r="D222" s="47">
        <v>4250</v>
      </c>
      <c r="E222" s="159">
        <v>4090</v>
      </c>
      <c r="F222" s="47">
        <v>25220</v>
      </c>
    </row>
    <row r="223" spans="1:6" x14ac:dyDescent="0.25">
      <c r="A223" s="150"/>
      <c r="B223" s="171"/>
      <c r="D223" s="162"/>
      <c r="E223" s="160"/>
      <c r="F223" s="162"/>
    </row>
    <row r="224" spans="1:6" x14ac:dyDescent="0.25">
      <c r="A224" s="31" t="s">
        <v>546</v>
      </c>
      <c r="B224" s="156">
        <f t="shared" ref="B224" si="44">B215+B216</f>
        <v>0.31334778677358976</v>
      </c>
      <c r="C224" s="156">
        <f>C215+C216</f>
        <v>0.16320278992885803</v>
      </c>
      <c r="D224" s="156">
        <f>D215+D216</f>
        <v>0.10103968159662818</v>
      </c>
      <c r="E224" s="156">
        <f t="shared" ref="E224" si="45">E215+E216</f>
        <v>0.19549299872614942</v>
      </c>
      <c r="F224" s="156">
        <f>F215+F216</f>
        <v>0.19327122643598998</v>
      </c>
    </row>
    <row r="225" spans="1:6" x14ac:dyDescent="0.25">
      <c r="A225" s="33" t="s">
        <v>255</v>
      </c>
      <c r="B225" s="156">
        <f t="shared" ref="B225" si="46">B217</f>
        <v>0.36732687013627818</v>
      </c>
      <c r="C225" s="156">
        <f>C217</f>
        <v>0.45922296174061406</v>
      </c>
      <c r="D225" s="156">
        <f>D217</f>
        <v>0.35470874397493524</v>
      </c>
      <c r="E225" s="156">
        <f t="shared" ref="E225" si="47">E217</f>
        <v>0.36538519842443984</v>
      </c>
      <c r="F225" s="156">
        <f>F217</f>
        <v>0.38666062911408927</v>
      </c>
    </row>
    <row r="226" spans="1:6" x14ac:dyDescent="0.25">
      <c r="A226" s="34" t="s">
        <v>547</v>
      </c>
      <c r="B226" s="156">
        <f t="shared" ref="B226" si="48">B218+B219</f>
        <v>0.31932534309013222</v>
      </c>
      <c r="C226" s="156">
        <f>C218+C219</f>
        <v>0.37757424833052777</v>
      </c>
      <c r="D226" s="156">
        <f>D218+D219</f>
        <v>0.54425157442843664</v>
      </c>
      <c r="E226" s="156">
        <f t="shared" ref="E226" si="49">E218+E219</f>
        <v>0.43912180284941082</v>
      </c>
      <c r="F226" s="156">
        <f>F218+F219</f>
        <v>0.42006814444992074</v>
      </c>
    </row>
    <row r="227" spans="1:6" x14ac:dyDescent="0.25">
      <c r="A227"/>
      <c r="D227" s="162"/>
      <c r="E227"/>
      <c r="F227" s="162"/>
    </row>
    <row r="228" spans="1:6" x14ac:dyDescent="0.25">
      <c r="A228" s="29" t="s">
        <v>252</v>
      </c>
      <c r="B228" s="30">
        <f t="shared" ref="B228" si="50">(1*B215+2*B216+3*B217+4*B218+5*B219)</f>
        <v>2.965338453258052</v>
      </c>
      <c r="C228" s="30">
        <f>(1*C215+2*C216+3*C217+4*C218+5*C219)</f>
        <v>3.2556322826695645</v>
      </c>
      <c r="D228" s="30">
        <f>(1*D215+2*D216+3*D217+4*D218+5*D219)</f>
        <v>3.5342936807566216</v>
      </c>
      <c r="E228" s="30">
        <f t="shared" ref="E228" si="51">(1*E215+2*E216+3*E217+4*E218+5*E219)</f>
        <v>3.2788526566209573</v>
      </c>
      <c r="F228" s="30">
        <f>(1*F215+2*F216+3*F217+4*F218+5*F219)</f>
        <v>3.2585285432501689</v>
      </c>
    </row>
    <row r="229" spans="1:6" x14ac:dyDescent="0.25">
      <c r="A229"/>
      <c r="B229" s="162"/>
      <c r="D229" s="162"/>
      <c r="E229"/>
    </row>
    <row r="230" spans="1:6" x14ac:dyDescent="0.25">
      <c r="A230" s="39" t="s">
        <v>274</v>
      </c>
      <c r="B230" s="39" t="s">
        <v>321</v>
      </c>
      <c r="C230" s="39"/>
      <c r="D230" s="39"/>
    </row>
    <row r="231" spans="1:6" x14ac:dyDescent="0.25">
      <c r="A231" s="39" t="s">
        <v>275</v>
      </c>
      <c r="B231" s="39" t="s">
        <v>568</v>
      </c>
      <c r="C231" s="39"/>
      <c r="D231" s="39"/>
    </row>
    <row r="232" spans="1:6" x14ac:dyDescent="0.25">
      <c r="A232" s="151"/>
      <c r="B232" s="173"/>
      <c r="D232" s="162"/>
      <c r="E232" s="161"/>
    </row>
    <row r="233" spans="1:6" x14ac:dyDescent="0.25">
      <c r="A233" s="143" t="s">
        <v>554</v>
      </c>
      <c r="B233" s="173"/>
      <c r="C233" s="49"/>
      <c r="D233" s="49"/>
      <c r="E233" s="153"/>
    </row>
    <row r="234" spans="1:6" x14ac:dyDescent="0.25">
      <c r="B234" s="172"/>
      <c r="D234" s="162"/>
      <c r="E234" s="154"/>
    </row>
    <row r="235" spans="1:6" x14ac:dyDescent="0.25">
      <c r="B235" s="167" t="s">
        <v>312</v>
      </c>
      <c r="C235" s="42" t="s">
        <v>311</v>
      </c>
      <c r="D235" s="42" t="s">
        <v>313</v>
      </c>
      <c r="E235" s="155" t="s">
        <v>310</v>
      </c>
      <c r="F235" s="42" t="s">
        <v>159</v>
      </c>
    </row>
    <row r="236" spans="1:6" x14ac:dyDescent="0.25">
      <c r="A236" s="145" t="s">
        <v>111</v>
      </c>
      <c r="B236" s="168">
        <v>2.431630344106572E-2</v>
      </c>
      <c r="C236" s="43">
        <v>3.8124451613289444E-2</v>
      </c>
      <c r="D236" s="43">
        <v>1.0533967745279347E-2</v>
      </c>
      <c r="E236" s="156">
        <v>1.8566558352913532E-2</v>
      </c>
      <c r="F236" s="43">
        <v>2.2885268444702924E-2</v>
      </c>
    </row>
    <row r="237" spans="1:6" x14ac:dyDescent="0.25">
      <c r="A237" s="146" t="s">
        <v>112</v>
      </c>
      <c r="B237" s="168">
        <v>9.9754367621697537E-2</v>
      </c>
      <c r="C237" s="81">
        <v>0.1097942120953033</v>
      </c>
      <c r="D237" s="81">
        <v>8.5817091658094397E-2</v>
      </c>
      <c r="E237" s="156">
        <v>0.10189411875610042</v>
      </c>
      <c r="F237" s="81">
        <v>9.9314914999647785E-2</v>
      </c>
    </row>
    <row r="238" spans="1:6" x14ac:dyDescent="0.25">
      <c r="A238" s="146" t="s">
        <v>53</v>
      </c>
      <c r="B238" s="168">
        <v>0.34152453016525974</v>
      </c>
      <c r="C238" s="81">
        <v>0.39641062530840598</v>
      </c>
      <c r="D238" s="81">
        <v>0.35905865147068833</v>
      </c>
      <c r="E238" s="156">
        <v>0.32520042934300086</v>
      </c>
      <c r="F238" s="81">
        <v>0.35554835901446752</v>
      </c>
    </row>
    <row r="239" spans="1:6" x14ac:dyDescent="0.25">
      <c r="A239" s="146" t="s">
        <v>113</v>
      </c>
      <c r="B239" s="168">
        <v>0.39751974756955905</v>
      </c>
      <c r="C239" s="81">
        <v>0.33819842195373312</v>
      </c>
      <c r="D239" s="81">
        <v>0.46005336788533446</v>
      </c>
      <c r="E239" s="156">
        <v>0.43141758986007511</v>
      </c>
      <c r="F239" s="81">
        <v>0.4067975121336444</v>
      </c>
    </row>
    <row r="240" spans="1:6" x14ac:dyDescent="0.25">
      <c r="A240" s="146" t="s">
        <v>114</v>
      </c>
      <c r="B240" s="168">
        <v>0.13688505120241812</v>
      </c>
      <c r="C240" s="44">
        <v>0.11747228902926807</v>
      </c>
      <c r="D240" s="44">
        <v>8.4536921240603705E-2</v>
      </c>
      <c r="E240" s="156">
        <v>0.1229213036879102</v>
      </c>
      <c r="F240" s="44">
        <v>0.11545394540753751</v>
      </c>
    </row>
    <row r="241" spans="1:6" x14ac:dyDescent="0.25">
      <c r="A241" s="147" t="s">
        <v>159</v>
      </c>
      <c r="B241" s="45">
        <v>1</v>
      </c>
      <c r="C241" s="45">
        <v>1</v>
      </c>
      <c r="D241" s="45">
        <v>1</v>
      </c>
      <c r="E241" s="157">
        <v>1</v>
      </c>
      <c r="F241" s="45">
        <v>1</v>
      </c>
    </row>
    <row r="242" spans="1:6" x14ac:dyDescent="0.25">
      <c r="A242" s="152" t="s">
        <v>160</v>
      </c>
      <c r="B242" s="169">
        <v>4499.9984890709329</v>
      </c>
      <c r="C242" s="46">
        <v>4499.8909343200739</v>
      </c>
      <c r="D242" s="46">
        <v>4499.9523529411954</v>
      </c>
      <c r="E242" s="159">
        <v>4499.9669926650886</v>
      </c>
      <c r="F242" s="46">
        <v>17999.808768997638</v>
      </c>
    </row>
    <row r="243" spans="1:6" x14ac:dyDescent="0.25">
      <c r="A243" s="149" t="s">
        <v>161</v>
      </c>
      <c r="B243" s="170">
        <v>5463</v>
      </c>
      <c r="C243" s="47">
        <v>9729</v>
      </c>
      <c r="D243" s="47">
        <v>3825</v>
      </c>
      <c r="E243" s="159">
        <v>3681</v>
      </c>
      <c r="F243" s="47">
        <v>22698</v>
      </c>
    </row>
    <row r="244" spans="1:6" x14ac:dyDescent="0.25">
      <c r="A244" s="150"/>
      <c r="B244" s="171"/>
      <c r="D244" s="162"/>
      <c r="E244" s="160"/>
      <c r="F244" s="162"/>
    </row>
    <row r="245" spans="1:6" x14ac:dyDescent="0.25">
      <c r="A245" s="31" t="s">
        <v>546</v>
      </c>
      <c r="B245" s="156">
        <f t="shared" ref="B245" si="52">B236+B237</f>
        <v>0.12407067106276326</v>
      </c>
      <c r="C245" s="156">
        <f>C236+C237</f>
        <v>0.14791866370859275</v>
      </c>
      <c r="D245" s="156">
        <f>D236+D237</f>
        <v>9.635105940337374E-2</v>
      </c>
      <c r="E245" s="156">
        <f t="shared" ref="E245" si="53">E236+E237</f>
        <v>0.12046067710901395</v>
      </c>
      <c r="F245" s="156">
        <f>F236+F237</f>
        <v>0.12220018344435071</v>
      </c>
    </row>
    <row r="246" spans="1:6" x14ac:dyDescent="0.25">
      <c r="A246" s="33" t="s">
        <v>255</v>
      </c>
      <c r="B246" s="156">
        <f t="shared" ref="B246" si="54">B238</f>
        <v>0.34152453016525974</v>
      </c>
      <c r="C246" s="156">
        <f>C238</f>
        <v>0.39641062530840598</v>
      </c>
      <c r="D246" s="156">
        <f>D238</f>
        <v>0.35905865147068833</v>
      </c>
      <c r="E246" s="156">
        <f t="shared" ref="E246" si="55">E238</f>
        <v>0.32520042934300086</v>
      </c>
      <c r="F246" s="156">
        <f>F238</f>
        <v>0.35554835901446752</v>
      </c>
    </row>
    <row r="247" spans="1:6" x14ac:dyDescent="0.25">
      <c r="A247" s="34" t="s">
        <v>547</v>
      </c>
      <c r="B247" s="156">
        <f t="shared" ref="B247" si="56">B239+B240</f>
        <v>0.53440479877197711</v>
      </c>
      <c r="C247" s="156">
        <f>C239+C240</f>
        <v>0.45567071098300116</v>
      </c>
      <c r="D247" s="156">
        <f>D239+D240</f>
        <v>0.54459028912593821</v>
      </c>
      <c r="E247" s="156">
        <f t="shared" ref="E247" si="57">E239+E240</f>
        <v>0.55433889354798527</v>
      </c>
      <c r="F247" s="156">
        <f>F239+F240</f>
        <v>0.52225145754118185</v>
      </c>
    </row>
    <row r="248" spans="1:6" x14ac:dyDescent="0.25">
      <c r="A248"/>
      <c r="D248" s="162"/>
      <c r="E248"/>
      <c r="F248" s="162"/>
    </row>
    <row r="249" spans="1:6" x14ac:dyDescent="0.25">
      <c r="A249" s="29" t="s">
        <v>252</v>
      </c>
      <c r="B249" s="30">
        <f t="shared" ref="B249" si="58">(1*B236+2*B237+3*B238+4*B239+5*B240)</f>
        <v>3.5229028754705665</v>
      </c>
      <c r="C249" s="30">
        <f>(1*C236+2*C237+3*C238+4*C239+5*C240)</f>
        <v>3.3870998846903868</v>
      </c>
      <c r="D249" s="30">
        <f>(1*D236+2*D237+3*D238+4*D239+5*D240)</f>
        <v>3.5222421832178892</v>
      </c>
      <c r="E249" s="30">
        <f t="shared" ref="E249" si="59">(1*E236+2*E237+3*E238+4*E239+5*E240)</f>
        <v>3.5382329617739687</v>
      </c>
      <c r="F249" s="30">
        <f>(1*F236+2*F237+3*F238+4*F239+5*F240)</f>
        <v>3.4926199510596665</v>
      </c>
    </row>
    <row r="250" spans="1:6" x14ac:dyDescent="0.25">
      <c r="A250"/>
      <c r="D250" s="162"/>
      <c r="E250"/>
    </row>
    <row r="251" spans="1:6" x14ac:dyDescent="0.25">
      <c r="A251" s="39" t="s">
        <v>274</v>
      </c>
      <c r="B251" s="39" t="s">
        <v>321</v>
      </c>
      <c r="C251" s="39"/>
      <c r="D251" s="39"/>
    </row>
    <row r="252" spans="1:6" x14ac:dyDescent="0.25">
      <c r="A252" s="39" t="s">
        <v>275</v>
      </c>
      <c r="B252" s="39" t="s">
        <v>569</v>
      </c>
      <c r="C252" s="39"/>
      <c r="D252" s="39"/>
    </row>
    <row r="253" spans="1:6" x14ac:dyDescent="0.25">
      <c r="A253" s="151"/>
      <c r="B253" s="173"/>
      <c r="D253" s="162"/>
      <c r="E253" s="161"/>
    </row>
    <row r="254" spans="1:6" x14ac:dyDescent="0.25">
      <c r="A254" s="143" t="s">
        <v>555</v>
      </c>
      <c r="B254" s="173"/>
      <c r="C254" s="49"/>
      <c r="D254" s="49"/>
      <c r="E254" s="153"/>
    </row>
    <row r="255" spans="1:6" x14ac:dyDescent="0.25">
      <c r="B255" s="172"/>
      <c r="D255" s="162"/>
      <c r="E255" s="154"/>
    </row>
    <row r="256" spans="1:6" x14ac:dyDescent="0.25">
      <c r="B256" s="167" t="s">
        <v>312</v>
      </c>
      <c r="C256" s="42" t="s">
        <v>311</v>
      </c>
      <c r="D256" s="42" t="s">
        <v>313</v>
      </c>
      <c r="E256" s="155" t="s">
        <v>310</v>
      </c>
      <c r="F256" s="42" t="s">
        <v>159</v>
      </c>
    </row>
    <row r="257" spans="1:6" x14ac:dyDescent="0.25">
      <c r="A257" s="145" t="s">
        <v>111</v>
      </c>
      <c r="B257" s="168">
        <v>3.0151364177263031E-2</v>
      </c>
      <c r="C257" s="43">
        <v>4.8186736810827767E-2</v>
      </c>
      <c r="D257" s="43">
        <v>1.580095161791905E-2</v>
      </c>
      <c r="E257" s="156">
        <v>2.9426594544431264E-2</v>
      </c>
      <c r="F257" s="43">
        <v>3.0891349684590549E-2</v>
      </c>
    </row>
    <row r="258" spans="1:6" x14ac:dyDescent="0.25">
      <c r="A258" s="146" t="s">
        <v>112</v>
      </c>
      <c r="B258" s="168">
        <v>8.8785485346576501E-2</v>
      </c>
      <c r="C258" s="81">
        <v>0.11453493754119327</v>
      </c>
      <c r="D258" s="81">
        <v>0.11076744734159921</v>
      </c>
      <c r="E258" s="156">
        <v>0.11035044266828369</v>
      </c>
      <c r="F258" s="81">
        <v>0.10610950852059037</v>
      </c>
    </row>
    <row r="259" spans="1:6" x14ac:dyDescent="0.25">
      <c r="A259" s="146" t="s">
        <v>53</v>
      </c>
      <c r="B259" s="168">
        <v>0.35135943182482576</v>
      </c>
      <c r="C259" s="81">
        <v>0.39841687189828784</v>
      </c>
      <c r="D259" s="81">
        <v>0.39762452386750768</v>
      </c>
      <c r="E259" s="156">
        <v>0.35042596074461818</v>
      </c>
      <c r="F259" s="81">
        <v>0.37445653658084721</v>
      </c>
    </row>
    <row r="260" spans="1:6" x14ac:dyDescent="0.25">
      <c r="A260" s="146" t="s">
        <v>113</v>
      </c>
      <c r="B260" s="168">
        <v>0.3702742366998365</v>
      </c>
      <c r="C260" s="81">
        <v>0.30750304339784051</v>
      </c>
      <c r="D260" s="81">
        <v>0.38973471483815719</v>
      </c>
      <c r="E260" s="156">
        <v>0.37187681083235452</v>
      </c>
      <c r="F260" s="81">
        <v>0.35984741655984548</v>
      </c>
    </row>
    <row r="261" spans="1:6" x14ac:dyDescent="0.25">
      <c r="A261" s="146" t="s">
        <v>114</v>
      </c>
      <c r="B261" s="168">
        <v>0.15942948195149814</v>
      </c>
      <c r="C261" s="44">
        <v>0.13135841035185072</v>
      </c>
      <c r="D261" s="44">
        <v>8.6072362334816785E-2</v>
      </c>
      <c r="E261" s="156">
        <v>0.1379201912103124</v>
      </c>
      <c r="F261" s="44">
        <v>0.12869518865412638</v>
      </c>
    </row>
    <row r="262" spans="1:6" x14ac:dyDescent="0.25">
      <c r="A262" s="147" t="s">
        <v>159</v>
      </c>
      <c r="B262" s="45">
        <v>1</v>
      </c>
      <c r="C262" s="45">
        <v>1</v>
      </c>
      <c r="D262" s="45">
        <v>1</v>
      </c>
      <c r="E262" s="157">
        <v>1</v>
      </c>
      <c r="F262" s="45">
        <v>1</v>
      </c>
    </row>
    <row r="263" spans="1:6" x14ac:dyDescent="0.25">
      <c r="A263" s="152" t="s">
        <v>160</v>
      </c>
      <c r="B263" s="169">
        <v>4499.9984890709275</v>
      </c>
      <c r="C263" s="46">
        <v>4499.890934320063</v>
      </c>
      <c r="D263" s="46">
        <v>4499.9523529411872</v>
      </c>
      <c r="E263" s="159">
        <v>4499.9669926650804</v>
      </c>
      <c r="F263" s="46">
        <v>17999.808768997649</v>
      </c>
    </row>
    <row r="264" spans="1:6" x14ac:dyDescent="0.25">
      <c r="A264" s="149" t="s">
        <v>161</v>
      </c>
      <c r="B264" s="170">
        <v>5463</v>
      </c>
      <c r="C264" s="47">
        <v>9729</v>
      </c>
      <c r="D264" s="47">
        <v>3825</v>
      </c>
      <c r="E264" s="159">
        <v>3681</v>
      </c>
      <c r="F264" s="47">
        <v>22698</v>
      </c>
    </row>
    <row r="265" spans="1:6" x14ac:dyDescent="0.25">
      <c r="A265" s="150"/>
      <c r="B265" s="171"/>
      <c r="D265" s="162"/>
      <c r="E265" s="160"/>
      <c r="F265" s="162"/>
    </row>
    <row r="266" spans="1:6" x14ac:dyDescent="0.25">
      <c r="A266" s="31" t="s">
        <v>546</v>
      </c>
      <c r="B266" s="156">
        <f t="shared" ref="B266" si="60">B257+B258</f>
        <v>0.11893684952383954</v>
      </c>
      <c r="C266" s="156">
        <f>C257+C258</f>
        <v>0.16272167435202103</v>
      </c>
      <c r="D266" s="156">
        <f>D257+D258</f>
        <v>0.12656839895951827</v>
      </c>
      <c r="E266" s="156">
        <f t="shared" ref="E266" si="61">E257+E258</f>
        <v>0.13977703721271495</v>
      </c>
      <c r="F266" s="156">
        <f>F257+F258</f>
        <v>0.13700085820518093</v>
      </c>
    </row>
    <row r="267" spans="1:6" x14ac:dyDescent="0.25">
      <c r="A267" s="33" t="s">
        <v>255</v>
      </c>
      <c r="B267" s="156">
        <f t="shared" ref="B267" si="62">B259</f>
        <v>0.35135943182482576</v>
      </c>
      <c r="C267" s="156">
        <f>C259</f>
        <v>0.39841687189828784</v>
      </c>
      <c r="D267" s="156">
        <f>D259</f>
        <v>0.39762452386750768</v>
      </c>
      <c r="E267" s="156">
        <f t="shared" ref="E267" si="63">E259</f>
        <v>0.35042596074461818</v>
      </c>
      <c r="F267" s="156">
        <f>F259</f>
        <v>0.37445653658084721</v>
      </c>
    </row>
    <row r="268" spans="1:6" x14ac:dyDescent="0.25">
      <c r="A268" s="34" t="s">
        <v>547</v>
      </c>
      <c r="B268" s="156">
        <f t="shared" ref="B268" si="64">B260+B261</f>
        <v>0.5297037186513347</v>
      </c>
      <c r="C268" s="156">
        <f>C260+C261</f>
        <v>0.43886145374969121</v>
      </c>
      <c r="D268" s="156">
        <f>D260+D261</f>
        <v>0.47580707717297399</v>
      </c>
      <c r="E268" s="156">
        <f t="shared" ref="E268" si="65">E260+E261</f>
        <v>0.50979700204266698</v>
      </c>
      <c r="F268" s="156">
        <f>F260+F261</f>
        <v>0.48854260521397186</v>
      </c>
    </row>
    <row r="269" spans="1:6" x14ac:dyDescent="0.25">
      <c r="A269"/>
      <c r="D269" s="162"/>
      <c r="E269"/>
      <c r="F269" s="162"/>
    </row>
    <row r="270" spans="1:6" x14ac:dyDescent="0.25">
      <c r="A270" s="29" t="s">
        <v>252</v>
      </c>
      <c r="B270" s="30">
        <f t="shared" ref="B270" si="66">(1*B257+2*B258+3*B259+4*B260+5*B261)</f>
        <v>3.5400449869017301</v>
      </c>
      <c r="C270" s="30">
        <f>(1*C257+2*C258+3*C259+4*C260+5*C261)</f>
        <v>3.3593114529386932</v>
      </c>
      <c r="D270" s="30">
        <f>(1*D257+2*D258+3*D259+4*D260+5*D261)</f>
        <v>3.4195100889303536</v>
      </c>
      <c r="E270" s="30">
        <f t="shared" ref="E270" si="67">(1*E257+2*E258+3*E259+4*E260+5*E261)</f>
        <v>3.4785135614958334</v>
      </c>
      <c r="F270" s="30">
        <f>(1*F257+2*F258+3*F259+4*F260+5*F261)</f>
        <v>3.4493455859783264</v>
      </c>
    </row>
    <row r="271" spans="1:6" x14ac:dyDescent="0.25">
      <c r="A271"/>
      <c r="D271" s="162"/>
      <c r="E271"/>
    </row>
    <row r="272" spans="1:6" x14ac:dyDescent="0.25">
      <c r="A272" s="39" t="s">
        <v>274</v>
      </c>
      <c r="B272" s="39" t="s">
        <v>321</v>
      </c>
      <c r="C272" s="39"/>
      <c r="D272" s="39"/>
    </row>
    <row r="273" spans="1:6" x14ac:dyDescent="0.25">
      <c r="A273" s="39" t="s">
        <v>275</v>
      </c>
      <c r="B273" s="39" t="s">
        <v>570</v>
      </c>
      <c r="C273" s="39"/>
      <c r="D273" s="39"/>
    </row>
    <row r="274" spans="1:6" x14ac:dyDescent="0.25">
      <c r="A274" s="151"/>
      <c r="B274" s="173"/>
      <c r="D274" s="162"/>
      <c r="E274" s="161"/>
    </row>
    <row r="275" spans="1:6" x14ac:dyDescent="0.25">
      <c r="A275" s="143" t="s">
        <v>556</v>
      </c>
      <c r="B275" s="172"/>
      <c r="C275" s="49"/>
      <c r="D275" s="49"/>
      <c r="E275" s="153"/>
    </row>
    <row r="276" spans="1:6" x14ac:dyDescent="0.25">
      <c r="B276" s="172"/>
      <c r="D276" s="162"/>
      <c r="E276" s="154"/>
    </row>
    <row r="277" spans="1:6" x14ac:dyDescent="0.25">
      <c r="B277" s="167" t="s">
        <v>312</v>
      </c>
      <c r="C277" s="42" t="s">
        <v>311</v>
      </c>
      <c r="D277" s="42" t="s">
        <v>313</v>
      </c>
      <c r="E277" s="155" t="s">
        <v>310</v>
      </c>
      <c r="F277" s="42" t="s">
        <v>159</v>
      </c>
    </row>
    <row r="278" spans="1:6" x14ac:dyDescent="0.25">
      <c r="A278" s="145" t="s">
        <v>111</v>
      </c>
      <c r="B278" s="168">
        <v>3.3119953705118478E-2</v>
      </c>
      <c r="C278" s="43">
        <v>3.8262999528758487E-2</v>
      </c>
      <c r="D278" s="43">
        <v>3.0311066038738392E-2</v>
      </c>
      <c r="E278" s="156">
        <v>6.7731819820465639E-2</v>
      </c>
      <c r="F278" s="43">
        <v>4.2620373983213389E-2</v>
      </c>
    </row>
    <row r="279" spans="1:6" x14ac:dyDescent="0.25">
      <c r="A279" s="146" t="s">
        <v>112</v>
      </c>
      <c r="B279" s="168">
        <v>0.12314126284835814</v>
      </c>
      <c r="C279" s="81">
        <v>0.11963114492999999</v>
      </c>
      <c r="D279" s="81">
        <v>0.13947601275255292</v>
      </c>
      <c r="E279" s="156">
        <v>0.14759861047608785</v>
      </c>
      <c r="F279" s="81">
        <v>0.13272809354604992</v>
      </c>
    </row>
    <row r="280" spans="1:6" x14ac:dyDescent="0.25">
      <c r="A280" s="146" t="s">
        <v>53</v>
      </c>
      <c r="B280" s="168">
        <v>0.40096012018941046</v>
      </c>
      <c r="C280" s="81">
        <v>0.44937089748768633</v>
      </c>
      <c r="D280" s="81">
        <v>0.42550479292656607</v>
      </c>
      <c r="E280" s="156">
        <v>0.38584159677346447</v>
      </c>
      <c r="F280" s="81">
        <v>0.41583229509788322</v>
      </c>
    </row>
    <row r="281" spans="1:6" x14ac:dyDescent="0.25">
      <c r="A281" s="146" t="s">
        <v>113</v>
      </c>
      <c r="B281" s="168">
        <v>0.32005722897532929</v>
      </c>
      <c r="C281" s="81">
        <v>0.26906702086580947</v>
      </c>
      <c r="D281" s="81">
        <v>0.33508746955359942</v>
      </c>
      <c r="E281" s="156">
        <v>0.29334852496880437</v>
      </c>
      <c r="F281" s="81">
        <v>0.30394257902577065</v>
      </c>
    </row>
    <row r="282" spans="1:6" x14ac:dyDescent="0.25">
      <c r="A282" s="146" t="s">
        <v>114</v>
      </c>
      <c r="B282" s="168">
        <v>0.12272143428178371</v>
      </c>
      <c r="C282" s="44">
        <v>0.12366793718774582</v>
      </c>
      <c r="D282" s="44">
        <v>6.9620658728543269E-2</v>
      </c>
      <c r="E282" s="156">
        <v>0.10547944796117774</v>
      </c>
      <c r="F282" s="44">
        <v>0.10487665834708285</v>
      </c>
    </row>
    <row r="283" spans="1:6" x14ac:dyDescent="0.25">
      <c r="A283" s="147" t="s">
        <v>159</v>
      </c>
      <c r="B283" s="45">
        <v>1</v>
      </c>
      <c r="C283" s="45">
        <v>1</v>
      </c>
      <c r="D283" s="45">
        <v>1</v>
      </c>
      <c r="E283" s="157">
        <v>1</v>
      </c>
      <c r="F283" s="45">
        <v>1</v>
      </c>
    </row>
    <row r="284" spans="1:6" x14ac:dyDescent="0.25">
      <c r="A284" s="152" t="s">
        <v>160</v>
      </c>
      <c r="B284" s="169">
        <v>3999.9986569519283</v>
      </c>
      <c r="C284" s="46">
        <v>4499.8909343200794</v>
      </c>
      <c r="D284" s="46">
        <v>4499.9523529411863</v>
      </c>
      <c r="E284" s="159">
        <v>4499.9669926650658</v>
      </c>
      <c r="F284" s="46">
        <v>17499.808936878475</v>
      </c>
    </row>
    <row r="285" spans="1:6" x14ac:dyDescent="0.25">
      <c r="A285" s="149" t="s">
        <v>161</v>
      </c>
      <c r="B285" s="170">
        <v>5463</v>
      </c>
      <c r="C285" s="47">
        <v>9729</v>
      </c>
      <c r="D285" s="47">
        <v>3825</v>
      </c>
      <c r="E285" s="159">
        <v>3681</v>
      </c>
      <c r="F285" s="47">
        <v>22091</v>
      </c>
    </row>
    <row r="286" spans="1:6" x14ac:dyDescent="0.25">
      <c r="A286" s="150"/>
      <c r="B286" s="162"/>
      <c r="D286" s="162"/>
      <c r="F286" s="162"/>
    </row>
    <row r="287" spans="1:6" x14ac:dyDescent="0.25">
      <c r="A287" s="31" t="s">
        <v>546</v>
      </c>
      <c r="B287" s="156">
        <f t="shared" ref="B287" si="68">B278+B279</f>
        <v>0.15626121655347661</v>
      </c>
      <c r="C287" s="156">
        <f>C278+C279</f>
        <v>0.15789414445875849</v>
      </c>
      <c r="D287" s="156">
        <f>D278+D279</f>
        <v>0.16978707879129132</v>
      </c>
      <c r="E287" s="156">
        <f t="shared" ref="E287" si="69">E278+E279</f>
        <v>0.21533043029655349</v>
      </c>
      <c r="F287" s="156">
        <f>F278+F279</f>
        <v>0.17534846752926331</v>
      </c>
    </row>
    <row r="288" spans="1:6" x14ac:dyDescent="0.25">
      <c r="A288" s="33" t="s">
        <v>255</v>
      </c>
      <c r="B288" s="156">
        <f t="shared" ref="B288" si="70">B280</f>
        <v>0.40096012018941046</v>
      </c>
      <c r="C288" s="156">
        <f>C280</f>
        <v>0.44937089748768633</v>
      </c>
      <c r="D288" s="156">
        <f>D280</f>
        <v>0.42550479292656607</v>
      </c>
      <c r="E288" s="156">
        <f t="shared" ref="E288" si="71">E280</f>
        <v>0.38584159677346447</v>
      </c>
      <c r="F288" s="156">
        <f>F280</f>
        <v>0.41583229509788322</v>
      </c>
    </row>
    <row r="289" spans="1:6" x14ac:dyDescent="0.25">
      <c r="A289" s="34" t="s">
        <v>547</v>
      </c>
      <c r="B289" s="156">
        <f t="shared" ref="B289" si="72">B281+B282</f>
        <v>0.44277866325711301</v>
      </c>
      <c r="C289" s="156">
        <f>C281+C282</f>
        <v>0.39273495805355529</v>
      </c>
      <c r="D289" s="156">
        <f>D281+D282</f>
        <v>0.4047081282821427</v>
      </c>
      <c r="E289" s="156">
        <f t="shared" ref="E289" si="73">E281+E282</f>
        <v>0.39882797292998212</v>
      </c>
      <c r="F289" s="156">
        <f>F281+F282</f>
        <v>0.40881923737285353</v>
      </c>
    </row>
    <row r="290" spans="1:6" x14ac:dyDescent="0.25">
      <c r="A290"/>
      <c r="D290" s="162"/>
      <c r="E290"/>
      <c r="F290" s="162"/>
    </row>
    <row r="291" spans="1:6" x14ac:dyDescent="0.25">
      <c r="A291" s="29" t="s">
        <v>252</v>
      </c>
      <c r="B291" s="30">
        <f t="shared" ref="B291" si="74">(1*B278+2*B279+3*B280+4*B281+5*B282)</f>
        <v>3.3761189272803018</v>
      </c>
      <c r="C291" s="30">
        <f>(1*C278+2*C279+3*C280+4*C281+5*C282)</f>
        <v>3.3202457512537844</v>
      </c>
      <c r="D291" s="30">
        <f>(1*D278+2*D279+3*D280+4*D281+5*D282)</f>
        <v>3.2742306421806564</v>
      </c>
      <c r="E291" s="30">
        <f t="shared" ref="E291" si="75">(1*E278+2*E279+3*E280+4*E281+5*E282)</f>
        <v>3.2212451707741407</v>
      </c>
      <c r="F291" s="30">
        <f>(1*F278+2*F279+3*F280+4*F281+5*F282)</f>
        <v>3.2957270542074597</v>
      </c>
    </row>
    <row r="292" spans="1:6" x14ac:dyDescent="0.25">
      <c r="A292"/>
      <c r="E292"/>
    </row>
    <row r="293" spans="1:6" x14ac:dyDescent="0.25">
      <c r="A293" s="39" t="s">
        <v>274</v>
      </c>
      <c r="B293" s="39" t="s">
        <v>321</v>
      </c>
      <c r="C293" s="39"/>
      <c r="D293" s="39"/>
    </row>
    <row r="294" spans="1:6" x14ac:dyDescent="0.25">
      <c r="A294" s="39" t="s">
        <v>275</v>
      </c>
      <c r="B294" s="39" t="s">
        <v>676</v>
      </c>
      <c r="C294" s="39"/>
      <c r="D294" s="39"/>
    </row>
    <row r="295" spans="1:6" x14ac:dyDescent="0.25">
      <c r="A295" s="1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Index_Vragen</vt:lpstr>
      <vt:lpstr>Vragen</vt:lpstr>
      <vt:lpstr>Index_Constructen</vt:lpstr>
      <vt:lpstr>Constructen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Janneke J. de Jonge</cp:lastModifiedBy>
  <dcterms:created xsi:type="dcterms:W3CDTF">2011-08-01T14:22:18Z</dcterms:created>
  <dcterms:modified xsi:type="dcterms:W3CDTF">2023-08-29T08:12:30Z</dcterms:modified>
</cp:coreProperties>
</file>